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alicia.garay\ownCloud\PORTAL DE TRANSPARENCIA\INFORMACION ECONOMICA\CUENTAS ANUALES\Cuentas Anuales 2021\Datos en abierto 2021\"/>
    </mc:Choice>
  </mc:AlternateContent>
  <bookViews>
    <workbookView xWindow="360" yWindow="276" windowWidth="12120" windowHeight="7932"/>
  </bookViews>
  <sheets>
    <sheet name="RDO PRESUPUESTARIO" sheetId="2" r:id="rId1"/>
  </sheets>
  <definedNames>
    <definedName name="aa">#REF!</definedName>
    <definedName name="aaa" localSheetId="0">#REF!</definedName>
    <definedName name="aaa">#REF!</definedName>
    <definedName name="AAAFFF">#REF!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62913"/>
</workbook>
</file>

<file path=xl/calcChain.xml><?xml version="1.0" encoding="utf-8"?>
<calcChain xmlns="http://schemas.openxmlformats.org/spreadsheetml/2006/main">
  <c r="C12" i="2" l="1"/>
  <c r="C6" i="2"/>
  <c r="C16" i="2" s="1"/>
  <c r="E27" i="2" l="1"/>
  <c r="D6" i="2" l="1"/>
  <c r="D19" i="2" l="1"/>
  <c r="C19" i="2"/>
  <c r="E19" i="2" s="1"/>
  <c r="D17" i="2"/>
  <c r="D21" i="2" s="1"/>
  <c r="C17" i="2"/>
  <c r="C21" i="2" s="1"/>
  <c r="C22" i="2" s="1"/>
  <c r="D12" i="2"/>
  <c r="D16" i="2" s="1"/>
  <c r="E20" i="2"/>
  <c r="E18" i="2"/>
  <c r="E14" i="2"/>
  <c r="E13" i="2"/>
  <c r="E11" i="2"/>
  <c r="E10" i="2"/>
  <c r="E9" i="2"/>
  <c r="E8" i="2"/>
  <c r="E7" i="2"/>
  <c r="D22" i="2" l="1"/>
  <c r="E17" i="2"/>
  <c r="E21" i="2" s="1"/>
  <c r="E12" i="2"/>
  <c r="E15" i="2"/>
  <c r="E6" i="2"/>
  <c r="E16" i="2" l="1"/>
  <c r="E22" i="2" s="1"/>
  <c r="E28" i="2" s="1"/>
</calcChain>
</file>

<file path=xl/sharedStrings.xml><?xml version="1.0" encoding="utf-8"?>
<sst xmlns="http://schemas.openxmlformats.org/spreadsheetml/2006/main" count="29" uniqueCount="29">
  <si>
    <t>Conceptos</t>
  </si>
  <si>
    <t>Derechos reconocidos netos</t>
  </si>
  <si>
    <t>Obligaciones reconocidas netas</t>
  </si>
  <si>
    <t>Importes</t>
  </si>
  <si>
    <t>CAPÍTULO I</t>
  </si>
  <si>
    <t>CAPÍTULO II</t>
  </si>
  <si>
    <t>CAPÍTULO III</t>
  </si>
  <si>
    <t>CAPÍTULO IV</t>
  </si>
  <si>
    <t>CAPÍTULO V</t>
  </si>
  <si>
    <t>CAPÍTULO VII</t>
  </si>
  <si>
    <t>CAPÍTULO VIII</t>
  </si>
  <si>
    <t>CAPÍTULO IX</t>
  </si>
  <si>
    <t>CAPÍTULO VI</t>
  </si>
  <si>
    <t xml:space="preserve">                   UNIVERSIDAD POLITÉCNICA DE MADRID</t>
  </si>
  <si>
    <t>a. Operaciones corrientes</t>
  </si>
  <si>
    <t>b. Operaciones de capital</t>
  </si>
  <si>
    <t>c. Operaciones comerciales</t>
  </si>
  <si>
    <t>1. Total operaciones no financieras (a+b+c)</t>
  </si>
  <si>
    <t>d. Activos financieros</t>
  </si>
  <si>
    <t>e. Pasivos financieros</t>
  </si>
  <si>
    <t>2. Total operaciones financieras (d+e)</t>
  </si>
  <si>
    <t>I RESULTADO PRESUPUESTARIO DEL EJERCICIO (I = 1+2)</t>
  </si>
  <si>
    <t>AJUSTES</t>
  </si>
  <si>
    <t>3. Créditos gastados financiados con remanente de tesorería no afectado</t>
  </si>
  <si>
    <t>4. Desviaciones de financiación negativas del ejercicio en gastos con financiación afectada</t>
  </si>
  <si>
    <t>5. Desviaciones de financiación positivas del ejercicio en gastos con financiación afectada</t>
  </si>
  <si>
    <t>RESULTADO PRESUPUESTARIO AJUSTADO (I+II)</t>
  </si>
  <si>
    <t>II. TOTAL AJUSTES (II = 3+4+5)</t>
  </si>
  <si>
    <t>ESTADO DE LA LIQUIDACIÓN DEL PRESUPUESTO - RESULTADO PRESUPUESTARIO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</si>
</sst>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\+* #,##0\ ;\ \-* #,##0\ ;\ \±* 0\ "/>
    <numFmt numFmtId="167" formatCode="[&gt;=0.5]#,###,##0.0;[&lt;-0.5]\-#,###,##0.0;;"/>
    <numFmt numFmtId="168" formatCode="[&gt;=0.05]#,###,##0.00;[&lt;-0.05]\-#,###,##0.00;;"/>
    <numFmt numFmtId="169" formatCode="#,###,###;[&lt;-0.5]\-#,###,###;;"/>
    <numFmt numFmtId="170" formatCode="[&gt;=0.0005]#0.0%;[&lt;0]\-#0.0%;;"/>
    <numFmt numFmtId="171" formatCode="#,##0;\-#,##0;&quot;-&quot;"/>
    <numFmt numFmtId="172" formatCode="_-* #,##0\ _F_-;\-* #,##0\ _F_-;_-* &quot;-&quot;\ _F_-;_-@_-"/>
    <numFmt numFmtId="173" formatCode="_-* #,##0\ &quot;DM&quot;_-;\-* #,##0\ &quot;DM&quot;_-;_-* &quot;-&quot;\ &quot;DM&quot;_-;_-@_-"/>
    <numFmt numFmtId="174" formatCode="_-* #,##0.00\ &quot;DM&quot;_-;\-* #,##0.00\ &quot;DM&quot;_-;_-* &quot;-&quot;??\ &quot;DM&quot;_-;_-@_-"/>
    <numFmt numFmtId="175" formatCode="\ * #,##0;\ \-* #,##0;\ * 0"/>
    <numFmt numFmtId="176" formatCode="\ * #,##0.0;\ \-* #,##0.0;\ * 0.0"/>
    <numFmt numFmtId="177" formatCode="\ \ ;\ "/>
    <numFmt numFmtId="178" formatCode="_-* #,##0.00\ [$€-1]_-;\-* #,##0.00\ [$€-1]_-;_-* &quot;-&quot;??\ [$€-1]_-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-* #,##0\ _P_t_s_-;\-* #,##0\ _P_t_s_-;_-* &quot;-&quot;\ _P_t_s_-;_-@_-"/>
    <numFmt numFmtId="185" formatCode="_-* #,##0.00\ _F_-;\-* #,##0.00\ _F_-;_-* &quot;-&quot;??\ _F_-;_-@_-"/>
    <numFmt numFmtId="186" formatCode="_-* #,##0.00\ _P_t_a_-;\-* #,##0.00\ _P_t_a_-;_-* &quot;-&quot;??\ _P_t_a_-;_-@_-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\ &quot;F&quot;_-;\-* #,##0\ &quot;F&quot;_-;_-* &quot;-&quot;\ &quot;F&quot;_-;_-@_-"/>
    <numFmt numFmtId="190" formatCode="_-* #,##0.00\ &quot;F&quot;_-;\-* #,##0.00\ &quot;F&quot;_-;_-* &quot;-&quot;??\ &quot;F&quot;_-;_-@_-"/>
    <numFmt numFmtId="191" formatCode="\X;;"/>
    <numFmt numFmtId="192" formatCode="\ \ #,##0\ ;\ \ \-* #,##0\ ;0\ "/>
    <numFmt numFmtId="193" formatCode="\ \+* \ #,##0\ ;\ \-* #,##0\ ;0\ "/>
    <numFmt numFmtId="194" formatCode="#,##0.00;[Red]\(#,##0.00\)"/>
    <numFmt numFmtId="195" formatCode="_-* #,##0\ _D_M_-;\-* #,##0\ _D_M_-;_-* &quot;-&quot;\ _D_M_-;_-@_-"/>
    <numFmt numFmtId="196" formatCode="\ \+* #,##0.0\ ;\ \-* #,##0.0\ ;\ \±* 0\ "/>
    <numFmt numFmtId="197" formatCode="_-* #,##0.00\ _D_M_-;\-* #,##0.00\ _D_M_-;_-* &quot;-&quot;??\ _D_M_-;_-@_-"/>
    <numFmt numFmtId="198" formatCode="#,##0\ &quot;DM&quot;;[Red]\-#,##0\ &quot;DM&quot;"/>
    <numFmt numFmtId="199" formatCode="#,##0.00\ &quot;DM&quot;;[Red]\-#,##0.00\ &quot;DM&quot;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4">
    <xf numFmtId="0" fontId="0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>
      <alignment vertical="center"/>
    </xf>
    <xf numFmtId="0" fontId="6" fillId="44" borderId="18"/>
    <xf numFmtId="0" fontId="6" fillId="44" borderId="19"/>
    <xf numFmtId="0" fontId="6" fillId="44" borderId="15"/>
    <xf numFmtId="0" fontId="6" fillId="44" borderId="20"/>
    <xf numFmtId="0" fontId="6" fillId="45" borderId="21"/>
    <xf numFmtId="0" fontId="6" fillId="44" borderId="22"/>
    <xf numFmtId="0" fontId="6" fillId="45" borderId="23"/>
    <xf numFmtId="0" fontId="6" fillId="45" borderId="16"/>
    <xf numFmtId="0" fontId="5" fillId="43" borderId="0">
      <alignment vertical="center"/>
    </xf>
    <xf numFmtId="0" fontId="5" fillId="46" borderId="21">
      <alignment vertical="center"/>
    </xf>
    <xf numFmtId="0" fontId="5" fillId="46" borderId="0">
      <alignment vertical="center"/>
    </xf>
    <xf numFmtId="0" fontId="5" fillId="46" borderId="0">
      <alignment vertical="center"/>
    </xf>
    <xf numFmtId="0" fontId="5" fillId="46" borderId="16">
      <alignment vertical="center"/>
    </xf>
    <xf numFmtId="0" fontId="5" fillId="47" borderId="24">
      <alignment vertical="center"/>
    </xf>
    <xf numFmtId="0" fontId="5" fillId="46" borderId="0">
      <alignment vertical="center"/>
    </xf>
    <xf numFmtId="0" fontId="5" fillId="47" borderId="0">
      <alignment vertical="center"/>
    </xf>
    <xf numFmtId="0" fontId="5" fillId="47" borderId="25">
      <alignment vertical="center"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55" borderId="0" applyNumberFormat="0" applyBorder="0" applyAlignment="0" applyProtection="0"/>
    <xf numFmtId="0" fontId="7" fillId="36" borderId="0" applyNumberFormat="0" applyBorder="0" applyAlignment="0" applyProtection="0"/>
    <xf numFmtId="0" fontId="8" fillId="51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9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48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54" borderId="0" applyNumberFormat="0" applyBorder="0" applyAlignment="0" applyProtection="0"/>
    <xf numFmtId="0" fontId="9" fillId="32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8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0" borderId="0" applyNumberFormat="0" applyBorder="0" applyAlignment="0" applyProtection="0"/>
    <xf numFmtId="0" fontId="8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60" borderId="0" applyNumberFormat="0" applyBorder="0" applyAlignment="0" applyProtection="0"/>
    <xf numFmtId="0" fontId="8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10" fillId="61" borderId="26"/>
    <xf numFmtId="0" fontId="11" fillId="61" borderId="26"/>
    <xf numFmtId="0" fontId="12" fillId="44" borderId="26"/>
    <xf numFmtId="0" fontId="13" fillId="44" borderId="26"/>
    <xf numFmtId="0" fontId="14" fillId="61" borderId="26"/>
    <xf numFmtId="0" fontId="6" fillId="44" borderId="26"/>
    <xf numFmtId="0" fontId="13" fillId="61" borderId="12"/>
    <xf numFmtId="0" fontId="15" fillId="62" borderId="26"/>
    <xf numFmtId="0" fontId="6" fillId="63" borderId="26"/>
    <xf numFmtId="0" fontId="6" fillId="44" borderId="26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166" fontId="19" fillId="0" borderId="13" applyFill="0" applyBorder="0" applyProtection="0"/>
    <xf numFmtId="0" fontId="20" fillId="0" borderId="0" applyNumberFormat="0" applyFill="0" applyBorder="0" applyAlignment="0" applyProtection="0"/>
    <xf numFmtId="167" fontId="21" fillId="0" borderId="14" applyFill="0" applyProtection="0">
      <alignment horizontal="right" vertical="center"/>
    </xf>
    <xf numFmtId="168" fontId="21" fillId="0" borderId="14" applyFill="0" applyProtection="0">
      <alignment horizontal="right" vertical="center"/>
    </xf>
    <xf numFmtId="169" fontId="21" fillId="0" borderId="14" applyFill="0" applyProtection="0">
      <alignment horizontal="right" vertical="center"/>
    </xf>
    <xf numFmtId="170" fontId="21" fillId="0" borderId="14" applyFill="0" applyProtection="0">
      <alignment horizontal="right" vertical="center"/>
    </xf>
    <xf numFmtId="49" fontId="21" fillId="0" borderId="14" applyFill="0" applyProtection="0">
      <alignment horizontal="left" vertical="center"/>
    </xf>
    <xf numFmtId="0" fontId="22" fillId="2" borderId="0" applyNumberFormat="0" applyBorder="0" applyAlignment="0" applyProtection="0"/>
    <xf numFmtId="0" fontId="22" fillId="37" borderId="0" applyNumberFormat="0" applyBorder="0" applyAlignment="0" applyProtection="0"/>
    <xf numFmtId="171" fontId="3" fillId="0" borderId="0" applyFill="0" applyBorder="0" applyAlignment="0"/>
    <xf numFmtId="0" fontId="23" fillId="42" borderId="27" applyNumberFormat="0" applyAlignment="0" applyProtection="0"/>
    <xf numFmtId="0" fontId="24" fillId="40" borderId="27" applyNumberFormat="0" applyAlignment="0" applyProtection="0"/>
    <xf numFmtId="0" fontId="25" fillId="42" borderId="27" applyNumberFormat="0" applyAlignment="0" applyProtection="0"/>
    <xf numFmtId="0" fontId="26" fillId="6" borderId="4" applyNumberFormat="0" applyAlignment="0" applyProtection="0"/>
    <xf numFmtId="0" fontId="27" fillId="42" borderId="4" applyNumberFormat="0" applyAlignment="0" applyProtection="0"/>
    <xf numFmtId="0" fontId="28" fillId="7" borderId="7" applyNumberFormat="0" applyAlignment="0" applyProtection="0"/>
    <xf numFmtId="0" fontId="29" fillId="0" borderId="6" applyNumberFormat="0" applyFill="0" applyAlignment="0" applyProtection="0"/>
    <xf numFmtId="0" fontId="30" fillId="0" borderId="28" applyNumberFormat="0" applyFill="0" applyAlignment="0" applyProtection="0"/>
    <xf numFmtId="0" fontId="31" fillId="0" borderId="28" applyNumberFormat="0" applyFill="0" applyAlignment="0" applyProtection="0"/>
    <xf numFmtId="0" fontId="17" fillId="0" borderId="29" applyNumberFormat="0" applyFill="0" applyAlignment="0" applyProtection="0"/>
    <xf numFmtId="0" fontId="32" fillId="64" borderId="30" applyNumberFormat="0" applyAlignment="0" applyProtection="0"/>
    <xf numFmtId="167" fontId="33" fillId="0" borderId="14" applyFill="0" applyProtection="0">
      <alignment horizontal="right" vertical="center"/>
    </xf>
    <xf numFmtId="168" fontId="33" fillId="0" borderId="14" applyFill="0" applyProtection="0">
      <alignment horizontal="right" vertical="center"/>
    </xf>
    <xf numFmtId="169" fontId="33" fillId="0" borderId="14" applyFill="0" applyProtection="0">
      <alignment horizontal="right" vertical="center"/>
    </xf>
    <xf numFmtId="172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38" borderId="31" applyNumberFormat="0" applyFont="0" applyAlignment="0" applyProtection="0"/>
    <xf numFmtId="17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35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5" fontId="38" fillId="65" borderId="0">
      <alignment vertical="center"/>
      <protection locked="0"/>
    </xf>
    <xf numFmtId="176" fontId="38" fillId="65" borderId="0">
      <alignment vertical="center"/>
      <protection locked="0"/>
    </xf>
    <xf numFmtId="177" fontId="39" fillId="65" borderId="0">
      <alignment vertical="center"/>
      <protection locked="0"/>
    </xf>
    <xf numFmtId="3" fontId="34" fillId="66" borderId="13" applyNumberFormat="0" applyBorder="0">
      <protection locked="0"/>
    </xf>
    <xf numFmtId="175" fontId="38" fillId="67" borderId="0">
      <alignment vertical="center"/>
      <protection locked="0"/>
    </xf>
    <xf numFmtId="175" fontId="38" fillId="65" borderId="0">
      <alignment vertical="center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6" borderId="0" applyNumberFormat="0" applyBorder="0" applyAlignment="0" applyProtection="0"/>
    <xf numFmtId="0" fontId="9" fillId="13" borderId="0" applyNumberFormat="0" applyBorder="0" applyAlignment="0" applyProtection="0"/>
    <xf numFmtId="0" fontId="9" fillId="58" borderId="0" applyNumberFormat="0" applyBorder="0" applyAlignment="0" applyProtection="0"/>
    <xf numFmtId="0" fontId="9" fillId="17" borderId="0" applyNumberFormat="0" applyBorder="0" applyAlignment="0" applyProtection="0"/>
    <xf numFmtId="0" fontId="9" fillId="59" borderId="0" applyNumberFormat="0" applyBorder="0" applyAlignment="0" applyProtection="0"/>
    <xf numFmtId="0" fontId="9" fillId="21" borderId="0" applyNumberFormat="0" applyBorder="0" applyAlignment="0" applyProtection="0"/>
    <xf numFmtId="0" fontId="9" fillId="53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42" fillId="5" borderId="4" applyNumberFormat="0" applyAlignment="0" applyProtection="0"/>
    <xf numFmtId="0" fontId="42" fillId="42" borderId="4" applyNumberFormat="0" applyAlignment="0" applyProtection="0"/>
    <xf numFmtId="0" fontId="43" fillId="40" borderId="27" applyNumberFormat="0" applyAlignment="0" applyProtection="0"/>
    <xf numFmtId="0" fontId="43" fillId="49" borderId="27" applyNumberFormat="0" applyAlignment="0" applyProtection="0"/>
    <xf numFmtId="0" fontId="44" fillId="0" borderId="0"/>
    <xf numFmtId="178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68" borderId="12">
      <alignment vertical="center"/>
    </xf>
    <xf numFmtId="0" fontId="47" fillId="69" borderId="12">
      <alignment horizontal="center" vertical="center"/>
    </xf>
    <xf numFmtId="0" fontId="48" fillId="70" borderId="12">
      <alignment vertical="center"/>
    </xf>
    <xf numFmtId="0" fontId="48" fillId="71" borderId="12">
      <alignment vertical="center"/>
    </xf>
    <xf numFmtId="0" fontId="5" fillId="61" borderId="0">
      <alignment vertical="center"/>
    </xf>
    <xf numFmtId="0" fontId="49" fillId="6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49" fontId="50" fillId="74" borderId="14">
      <alignment vertical="center"/>
    </xf>
    <xf numFmtId="49" fontId="46" fillId="45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175" fontId="38" fillId="77" borderId="0">
      <alignment vertical="center"/>
    </xf>
    <xf numFmtId="0" fontId="36" fillId="0" borderId="0"/>
    <xf numFmtId="0" fontId="53" fillId="37" borderId="0" applyNumberFormat="0" applyBorder="0" applyAlignment="0" applyProtection="0"/>
    <xf numFmtId="0" fontId="54" fillId="0" borderId="34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5" borderId="0" applyNumberFormat="0" applyBorder="0" applyAlignment="0" applyProtection="0"/>
    <xf numFmtId="0" fontId="60" fillId="40" borderId="27" applyNumberFormat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2" fillId="61" borderId="12">
      <alignment horizontal="center"/>
      <protection locked="0"/>
    </xf>
    <xf numFmtId="175" fontId="63" fillId="0" borderId="0">
      <alignment vertical="center"/>
    </xf>
    <xf numFmtId="180" fontId="63" fillId="0" borderId="0">
      <alignment vertical="center"/>
    </xf>
    <xf numFmtId="181" fontId="63" fillId="0" borderId="0">
      <alignment vertical="center"/>
    </xf>
    <xf numFmtId="177" fontId="39" fillId="0" borderId="0">
      <alignment vertical="center"/>
    </xf>
    <xf numFmtId="175" fontId="63" fillId="0" borderId="0">
      <alignment vertical="center"/>
    </xf>
    <xf numFmtId="0" fontId="34" fillId="0" borderId="0" applyNumberFormat="0" applyFill="0" applyBorder="0" applyAlignment="0">
      <protection hidden="1"/>
    </xf>
    <xf numFmtId="182" fontId="34" fillId="0" borderId="14" applyNumberFormat="0" applyFill="0" applyBorder="0" applyAlignment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28" applyNumberFormat="0" applyFill="0" applyAlignment="0" applyProtection="0"/>
    <xf numFmtId="164" fontId="16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16" fillId="0" borderId="0" applyFont="0" applyFill="0" applyBorder="0" applyAlignment="0" applyProtection="0"/>
    <xf numFmtId="183" fontId="34" fillId="0" borderId="0" applyFont="0" applyFill="0" applyBorder="0" applyAlignment="0" applyProtection="0"/>
    <xf numFmtId="164" fontId="16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68" fillId="0" borderId="0">
      <alignment horizontal="center"/>
    </xf>
    <xf numFmtId="0" fontId="69" fillId="49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4" fillId="0" borderId="0"/>
    <xf numFmtId="0" fontId="34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3" fontId="77" fillId="0" borderId="0" applyFont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6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78" fillId="8" borderId="8" applyNumberFormat="0" applyFont="0" applyAlignment="0" applyProtection="0"/>
    <xf numFmtId="0" fontId="3" fillId="38" borderId="31" applyNumberFormat="0" applyFont="0" applyAlignment="0" applyProtection="0"/>
    <xf numFmtId="192" fontId="79" fillId="0" borderId="13" applyFill="0" applyBorder="0" applyProtection="0"/>
    <xf numFmtId="193" fontId="79" fillId="0" borderId="22" applyFill="0" applyBorder="0" applyProtection="0"/>
    <xf numFmtId="192" fontId="79" fillId="0" borderId="13" applyFill="0" applyBorder="0" applyProtection="0"/>
    <xf numFmtId="0" fontId="80" fillId="42" borderId="38" applyNumberFormat="0" applyAlignment="0" applyProtection="0"/>
    <xf numFmtId="194" fontId="3" fillId="78" borderId="0">
      <alignment horizontal="right"/>
    </xf>
    <xf numFmtId="0" fontId="81" fillId="79" borderId="0">
      <alignment horizontal="center"/>
    </xf>
    <xf numFmtId="0" fontId="32" fillId="80" borderId="0"/>
    <xf numFmtId="0" fontId="82" fillId="78" borderId="0" applyBorder="0">
      <alignment horizontal="centerContinuous"/>
    </xf>
    <xf numFmtId="0" fontId="83" fillId="80" borderId="0" applyBorder="0">
      <alignment horizontal="centerContinuous"/>
    </xf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3" fillId="0" borderId="14" applyFill="0" applyProtection="0">
      <alignment horizontal="right" vertical="center"/>
    </xf>
    <xf numFmtId="167" fontId="84" fillId="0" borderId="14" applyFill="0" applyProtection="0">
      <alignment horizontal="right" vertical="center"/>
    </xf>
    <xf numFmtId="168" fontId="84" fillId="0" borderId="14" applyFill="0" applyProtection="0">
      <alignment horizontal="right" vertical="center"/>
    </xf>
    <xf numFmtId="169" fontId="84" fillId="0" borderId="14" applyFill="0" applyProtection="0">
      <alignment horizontal="right" vertical="center"/>
    </xf>
    <xf numFmtId="170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85" fillId="6" borderId="5" applyNumberFormat="0" applyAlignment="0" applyProtection="0"/>
    <xf numFmtId="0" fontId="85" fillId="42" borderId="5" applyNumberFormat="0" applyAlignment="0" applyProtection="0"/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8" fillId="71" borderId="39" applyNumberFormat="0" applyProtection="0">
      <alignment vertical="center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0" fontId="87" fillId="71" borderId="39" applyNumberFormat="0" applyProtection="0">
      <alignment horizontal="left" vertical="top" indent="1"/>
    </xf>
    <xf numFmtId="4" fontId="87" fillId="81" borderId="0" applyNumberFormat="0" applyProtection="0">
      <alignment horizontal="left" vertical="center" indent="1"/>
    </xf>
    <xf numFmtId="4" fontId="3" fillId="35" borderId="39" applyNumberFormat="0" applyProtection="0">
      <alignment horizontal="right" vertical="center"/>
    </xf>
    <xf numFmtId="4" fontId="3" fillId="36" borderId="39" applyNumberFormat="0" applyProtection="0">
      <alignment horizontal="right" vertical="center"/>
    </xf>
    <xf numFmtId="4" fontId="3" fillId="58" borderId="39" applyNumberFormat="0" applyProtection="0">
      <alignment horizontal="right" vertical="center"/>
    </xf>
    <xf numFmtId="4" fontId="3" fillId="50" borderId="39" applyNumberFormat="0" applyProtection="0">
      <alignment horizontal="right" vertical="center"/>
    </xf>
    <xf numFmtId="4" fontId="3" fillId="55" borderId="39" applyNumberFormat="0" applyProtection="0">
      <alignment horizontal="right" vertical="center"/>
    </xf>
    <xf numFmtId="4" fontId="3" fillId="52" borderId="39" applyNumberFormat="0" applyProtection="0">
      <alignment horizontal="right" vertical="center"/>
    </xf>
    <xf numFmtId="4" fontId="3" fillId="59" borderId="39" applyNumberFormat="0" applyProtection="0">
      <alignment horizontal="right" vertical="center"/>
    </xf>
    <xf numFmtId="4" fontId="3" fillId="82" borderId="39" applyNumberFormat="0" applyProtection="0">
      <alignment horizontal="right" vertical="center"/>
    </xf>
    <xf numFmtId="4" fontId="3" fillId="48" borderId="39" applyNumberFormat="0" applyProtection="0">
      <alignment horizontal="right" vertical="center"/>
    </xf>
    <xf numFmtId="4" fontId="87" fillId="83" borderId="40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9" fillId="85" borderId="0" applyNumberFormat="0" applyProtection="0">
      <alignment horizontal="left" vertical="center" indent="1"/>
    </xf>
    <xf numFmtId="4" fontId="3" fillId="86" borderId="39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3" fillId="81" borderId="0" applyNumberFormat="0" applyProtection="0">
      <alignment horizontal="left" vertical="center" indent="1"/>
    </xf>
    <xf numFmtId="0" fontId="34" fillId="85" borderId="39" applyNumberFormat="0" applyProtection="0">
      <alignment horizontal="left" vertical="center" indent="1"/>
    </xf>
    <xf numFmtId="0" fontId="34" fillId="85" borderId="39" applyNumberFormat="0" applyProtection="0">
      <alignment horizontal="left" vertical="top" indent="1"/>
    </xf>
    <xf numFmtId="0" fontId="34" fillId="81" borderId="39" applyNumberFormat="0" applyProtection="0">
      <alignment horizontal="left" vertical="center" indent="1"/>
    </xf>
    <xf numFmtId="0" fontId="34" fillId="81" borderId="39" applyNumberFormat="0" applyProtection="0">
      <alignment horizontal="left" vertical="top" indent="1"/>
    </xf>
    <xf numFmtId="0" fontId="34" fillId="87" borderId="39" applyNumberFormat="0" applyProtection="0">
      <alignment horizontal="left" vertical="center" indent="1"/>
    </xf>
    <xf numFmtId="0" fontId="34" fillId="87" borderId="39" applyNumberFormat="0" applyProtection="0">
      <alignment horizontal="left" vertical="top" indent="1"/>
    </xf>
    <xf numFmtId="0" fontId="34" fillId="88" borderId="39" applyNumberFormat="0" applyProtection="0">
      <alignment horizontal="left" vertical="center" indent="1"/>
    </xf>
    <xf numFmtId="0" fontId="34" fillId="88" borderId="39" applyNumberFormat="0" applyProtection="0">
      <alignment horizontal="left" vertical="top" indent="1"/>
    </xf>
    <xf numFmtId="4" fontId="3" fillId="68" borderId="39" applyNumberFormat="0" applyProtection="0">
      <alignment vertical="center"/>
    </xf>
    <xf numFmtId="4" fontId="90" fillId="68" borderId="39" applyNumberFormat="0" applyProtection="0">
      <alignment vertical="center"/>
    </xf>
    <xf numFmtId="4" fontId="3" fillId="68" borderId="39" applyNumberFormat="0" applyProtection="0">
      <alignment horizontal="left" vertical="center" indent="1"/>
    </xf>
    <xf numFmtId="0" fontId="3" fillId="68" borderId="39" applyNumberFormat="0" applyProtection="0">
      <alignment horizontal="left" vertical="top" indent="1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90" fillId="84" borderId="39" applyNumberFormat="0" applyProtection="0">
      <alignment horizontal="right" vertical="center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0" fontId="3" fillId="81" borderId="39" applyNumberFormat="0" applyProtection="0">
      <alignment horizontal="left" vertical="top" indent="1"/>
    </xf>
    <xf numFmtId="4" fontId="91" fillId="89" borderId="0" applyNumberFormat="0" applyProtection="0">
      <alignment horizontal="left" vertical="center" indent="1"/>
    </xf>
    <xf numFmtId="4" fontId="92" fillId="84" borderId="39" applyNumberFormat="0" applyProtection="0">
      <alignment horizontal="right" vertical="center"/>
    </xf>
    <xf numFmtId="0" fontId="93" fillId="37" borderId="0" applyNumberFormat="0" applyBorder="0" applyAlignment="0" applyProtection="0"/>
    <xf numFmtId="0" fontId="94" fillId="90" borderId="0"/>
    <xf numFmtId="49" fontId="95" fillId="90" borderId="0"/>
    <xf numFmtId="49" fontId="96" fillId="90" borderId="41"/>
    <xf numFmtId="49" fontId="96" fillId="90" borderId="0"/>
    <xf numFmtId="0" fontId="94" fillId="44" borderId="41">
      <protection locked="0"/>
    </xf>
    <xf numFmtId="0" fontId="94" fillId="90" borderId="0"/>
    <xf numFmtId="0" fontId="97" fillId="69" borderId="0"/>
    <xf numFmtId="0" fontId="97" fillId="70" borderId="0"/>
    <xf numFmtId="0" fontId="97" fillId="91" borderId="0"/>
    <xf numFmtId="195" fontId="34" fillId="0" borderId="0" applyFont="0" applyFill="0" applyBorder="0" applyAlignment="0" applyProtection="0"/>
    <xf numFmtId="0" fontId="98" fillId="42" borderId="38" applyNumberFormat="0" applyAlignment="0" applyProtection="0"/>
    <xf numFmtId="0" fontId="98" fillId="40" borderId="38" applyNumberFormat="0" applyAlignment="0" applyProtection="0"/>
    <xf numFmtId="3" fontId="68" fillId="89" borderId="0" applyNumberFormat="0" applyBorder="0">
      <alignment horizontal="center"/>
      <protection locked="0"/>
    </xf>
    <xf numFmtId="0" fontId="37" fillId="0" borderId="0"/>
    <xf numFmtId="0" fontId="46" fillId="68" borderId="12">
      <alignment vertical="center"/>
    </xf>
    <xf numFmtId="0" fontId="5" fillId="44" borderId="0">
      <alignment vertical="center"/>
    </xf>
    <xf numFmtId="0" fontId="46" fillId="7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5" applyNumberFormat="0" applyFill="0" applyAlignment="0" applyProtection="0"/>
    <xf numFmtId="0" fontId="105" fillId="0" borderId="42" applyNumberFormat="0" applyFill="0" applyAlignment="0" applyProtection="0"/>
    <xf numFmtId="0" fontId="106" fillId="0" borderId="36" applyNumberFormat="0" applyFill="0" applyAlignment="0" applyProtection="0"/>
    <xf numFmtId="0" fontId="107" fillId="0" borderId="43" applyNumberFormat="0" applyFill="0" applyAlignment="0" applyProtection="0"/>
    <xf numFmtId="0" fontId="108" fillId="0" borderId="37" applyNumberFormat="0" applyFill="0" applyAlignment="0" applyProtection="0"/>
    <xf numFmtId="0" fontId="109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33" fillId="0" borderId="14" applyFill="0" applyProtection="0">
      <alignment horizontal="left" vertical="center"/>
    </xf>
    <xf numFmtId="0" fontId="110" fillId="0" borderId="1" applyNumberFormat="0" applyFill="0" applyAlignment="0" applyProtection="0"/>
    <xf numFmtId="0" fontId="55" fillId="0" borderId="35" applyNumberFormat="0" applyFill="0" applyAlignment="0" applyProtection="0"/>
    <xf numFmtId="0" fontId="111" fillId="0" borderId="2" applyNumberFormat="0" applyFill="0" applyAlignment="0" applyProtection="0"/>
    <xf numFmtId="0" fontId="56" fillId="0" borderId="36" applyNumberFormat="0" applyFill="0" applyAlignment="0" applyProtection="0"/>
    <xf numFmtId="0" fontId="40" fillId="0" borderId="3" applyNumberFormat="0" applyFill="0" applyAlignment="0" applyProtection="0"/>
    <xf numFmtId="0" fontId="41" fillId="0" borderId="37" applyNumberFormat="0" applyFill="0" applyAlignment="0" applyProtection="0"/>
    <xf numFmtId="0" fontId="112" fillId="0" borderId="0" applyNumberFormat="0" applyFill="0" applyBorder="0" applyAlignment="0" applyProtection="0"/>
    <xf numFmtId="0" fontId="87" fillId="0" borderId="45" applyNumberFormat="0" applyFill="0" applyAlignment="0" applyProtection="0"/>
    <xf numFmtId="0" fontId="113" fillId="0" borderId="45" applyNumberFormat="0" applyFill="0" applyAlignment="0" applyProtection="0"/>
    <xf numFmtId="0" fontId="113" fillId="0" borderId="46" applyNumberFormat="0" applyFill="0" applyAlignment="0" applyProtection="0"/>
    <xf numFmtId="0" fontId="114" fillId="0" borderId="9" applyNumberFormat="0" applyFill="0" applyAlignment="0" applyProtection="0"/>
    <xf numFmtId="0" fontId="114" fillId="0" borderId="45" applyNumberFormat="0" applyFill="0" applyAlignment="0" applyProtection="0"/>
    <xf numFmtId="196" fontId="79" fillId="0" borderId="13" applyFill="0" applyBorder="0" applyProtection="0"/>
    <xf numFmtId="0" fontId="34" fillId="0" borderId="0"/>
    <xf numFmtId="0" fontId="115" fillId="64" borderId="30" applyNumberFormat="0" applyAlignment="0" applyProtection="0"/>
    <xf numFmtId="197" fontId="34" fillId="0" borderId="0" applyFont="0" applyFill="0" applyBorder="0" applyAlignment="0" applyProtection="0"/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5" fontId="38" fillId="68" borderId="0">
      <alignment vertical="center"/>
    </xf>
    <xf numFmtId="176" fontId="38" fillId="68" borderId="0">
      <alignment vertical="center"/>
      <protection locked="0"/>
    </xf>
    <xf numFmtId="177" fontId="39" fillId="68" borderId="0">
      <alignment vertical="center"/>
    </xf>
    <xf numFmtId="0" fontId="122" fillId="0" borderId="0"/>
  </cellStyleXfs>
  <cellXfs count="57">
    <xf numFmtId="0" fontId="0" fillId="0" borderId="0" xfId="0"/>
    <xf numFmtId="0" fontId="116" fillId="92" borderId="0" xfId="0" applyFont="1" applyFill="1"/>
    <xf numFmtId="0" fontId="119" fillId="92" borderId="0" xfId="0" applyFont="1" applyFill="1"/>
    <xf numFmtId="0" fontId="119" fillId="92" borderId="0" xfId="0" applyFont="1" applyFill="1" applyAlignment="1">
      <alignment horizontal="center"/>
    </xf>
    <xf numFmtId="0" fontId="116" fillId="92" borderId="12" xfId="0" applyFont="1" applyFill="1" applyBorder="1" applyAlignment="1">
      <alignment horizontal="center" vertical="center" wrapText="1"/>
    </xf>
    <xf numFmtId="0" fontId="116" fillId="92" borderId="47" xfId="0" applyFont="1" applyFill="1" applyBorder="1" applyAlignment="1">
      <alignment horizontal="center" vertical="center" wrapText="1"/>
    </xf>
    <xf numFmtId="0" fontId="116" fillId="92" borderId="49" xfId="0" applyFont="1" applyFill="1" applyBorder="1" applyAlignment="1">
      <alignment horizontal="center" vertical="center"/>
    </xf>
    <xf numFmtId="0" fontId="116" fillId="92" borderId="0" xfId="0" applyFont="1" applyFill="1" applyAlignment="1">
      <alignment vertical="center"/>
    </xf>
    <xf numFmtId="0" fontId="116" fillId="92" borderId="13" xfId="0" applyFont="1" applyFill="1" applyBorder="1" applyAlignment="1">
      <alignment wrapText="1"/>
    </xf>
    <xf numFmtId="0" fontId="116" fillId="92" borderId="0" xfId="0" applyFont="1" applyFill="1" applyBorder="1" applyAlignment="1">
      <alignment wrapText="1"/>
    </xf>
    <xf numFmtId="4" fontId="116" fillId="92" borderId="0" xfId="0" applyNumberFormat="1" applyFont="1" applyFill="1"/>
    <xf numFmtId="0" fontId="117" fillId="92" borderId="13" xfId="0" applyFont="1" applyFill="1" applyBorder="1"/>
    <xf numFmtId="0" fontId="117" fillId="92" borderId="0" xfId="0" applyFont="1" applyFill="1" applyBorder="1"/>
    <xf numFmtId="4" fontId="117" fillId="92" borderId="0" xfId="0" applyNumberFormat="1" applyFont="1" applyFill="1"/>
    <xf numFmtId="0" fontId="117" fillId="92" borderId="0" xfId="0" applyFont="1" applyFill="1"/>
    <xf numFmtId="0" fontId="116" fillId="92" borderId="13" xfId="0" applyFont="1" applyFill="1" applyBorder="1"/>
    <xf numFmtId="0" fontId="116" fillId="92" borderId="0" xfId="0" applyFont="1" applyFill="1" applyBorder="1"/>
    <xf numFmtId="0" fontId="120" fillId="92" borderId="13" xfId="0" applyFont="1" applyFill="1" applyBorder="1" applyAlignment="1"/>
    <xf numFmtId="0" fontId="120" fillId="92" borderId="0" xfId="0" applyFont="1" applyFill="1" applyBorder="1" applyAlignment="1"/>
    <xf numFmtId="4" fontId="120" fillId="92" borderId="0" xfId="0" applyNumberFormat="1" applyFont="1" applyFill="1"/>
    <xf numFmtId="0" fontId="120" fillId="92" borderId="0" xfId="0" applyFont="1" applyFill="1"/>
    <xf numFmtId="10" fontId="116" fillId="92" borderId="0" xfId="0" applyNumberFormat="1" applyFont="1" applyFill="1"/>
    <xf numFmtId="0" fontId="120" fillId="92" borderId="13" xfId="0" applyFont="1" applyFill="1" applyBorder="1"/>
    <xf numFmtId="0" fontId="120" fillId="92" borderId="0" xfId="0" applyFont="1" applyFill="1" applyBorder="1"/>
    <xf numFmtId="4" fontId="120" fillId="92" borderId="17" xfId="0" applyNumberFormat="1" applyFont="1" applyFill="1" applyBorder="1" applyAlignment="1">
      <alignment vertical="center"/>
    </xf>
    <xf numFmtId="4" fontId="121" fillId="92" borderId="0" xfId="0" applyNumberFormat="1" applyFont="1" applyFill="1"/>
    <xf numFmtId="0" fontId="121" fillId="92" borderId="0" xfId="0" applyFont="1" applyFill="1"/>
    <xf numFmtId="4" fontId="116" fillId="92" borderId="0" xfId="0" applyNumberFormat="1" applyFont="1" applyFill="1" applyBorder="1"/>
    <xf numFmtId="0" fontId="118" fillId="92" borderId="0" xfId="0" applyFont="1" applyFill="1"/>
    <xf numFmtId="4" fontId="123" fillId="92" borderId="14" xfId="0" applyNumberFormat="1" applyFont="1" applyFill="1" applyBorder="1"/>
    <xf numFmtId="4" fontId="124" fillId="92" borderId="14" xfId="0" applyNumberFormat="1" applyFont="1" applyFill="1" applyBorder="1"/>
    <xf numFmtId="4" fontId="121" fillId="92" borderId="14" xfId="0" applyNumberFormat="1" applyFont="1" applyFill="1" applyBorder="1"/>
    <xf numFmtId="4" fontId="121" fillId="92" borderId="17" xfId="0" applyNumberFormat="1" applyFont="1" applyFill="1" applyBorder="1"/>
    <xf numFmtId="4" fontId="123" fillId="92" borderId="0" xfId="0" applyNumberFormat="1" applyFont="1" applyFill="1" applyBorder="1"/>
    <xf numFmtId="4" fontId="123" fillId="92" borderId="49" xfId="0" applyNumberFormat="1" applyFont="1" applyFill="1" applyBorder="1"/>
    <xf numFmtId="4" fontId="124" fillId="92" borderId="0" xfId="0" applyNumberFormat="1" applyFont="1" applyFill="1" applyBorder="1"/>
    <xf numFmtId="4" fontId="121" fillId="92" borderId="0" xfId="0" applyNumberFormat="1" applyFont="1" applyFill="1" applyBorder="1"/>
    <xf numFmtId="4" fontId="121" fillId="92" borderId="14" xfId="0" applyNumberFormat="1" applyFont="1" applyFill="1" applyBorder="1" applyAlignment="1">
      <alignment vertical="center"/>
    </xf>
    <xf numFmtId="4" fontId="121" fillId="92" borderId="12" xfId="0" applyNumberFormat="1" applyFont="1" applyFill="1" applyBorder="1" applyAlignment="1">
      <alignment vertical="center"/>
    </xf>
    <xf numFmtId="0" fontId="121" fillId="92" borderId="15" xfId="0" applyFont="1" applyFill="1" applyBorder="1" applyAlignment="1">
      <alignment horizontal="left" vertical="center" wrapText="1"/>
    </xf>
    <xf numFmtId="0" fontId="121" fillId="92" borderId="16" xfId="0" applyFont="1" applyFill="1" applyBorder="1" applyAlignment="1">
      <alignment horizontal="left" vertical="center" wrapText="1"/>
    </xf>
    <xf numFmtId="0" fontId="121" fillId="92" borderId="23" xfId="0" applyFont="1" applyFill="1" applyBorder="1" applyAlignment="1">
      <alignment horizontal="left" vertical="center" wrapText="1"/>
    </xf>
    <xf numFmtId="0" fontId="121" fillId="92" borderId="10" xfId="0" applyFont="1" applyFill="1" applyBorder="1" applyAlignment="1">
      <alignment horizontal="left" vertical="center"/>
    </xf>
    <xf numFmtId="0" fontId="121" fillId="92" borderId="11" xfId="0" applyFont="1" applyFill="1" applyBorder="1" applyAlignment="1">
      <alignment horizontal="left" vertical="center"/>
    </xf>
    <xf numFmtId="0" fontId="121" fillId="92" borderId="47" xfId="0" applyFont="1" applyFill="1" applyBorder="1" applyAlignment="1">
      <alignment horizontal="left" vertical="center"/>
    </xf>
    <xf numFmtId="0" fontId="120" fillId="92" borderId="10" xfId="0" applyFont="1" applyFill="1" applyBorder="1" applyAlignment="1">
      <alignment horizontal="left" vertical="center"/>
    </xf>
    <xf numFmtId="0" fontId="120" fillId="92" borderId="11" xfId="0" applyFont="1" applyFill="1" applyBorder="1" applyAlignment="1">
      <alignment horizontal="left" vertical="center"/>
    </xf>
    <xf numFmtId="0" fontId="120" fillId="92" borderId="47" xfId="0" applyFont="1" applyFill="1" applyBorder="1" applyAlignment="1">
      <alignment horizontal="left" vertical="center"/>
    </xf>
    <xf numFmtId="0" fontId="119" fillId="92" borderId="0" xfId="0" applyFont="1" applyFill="1" applyAlignment="1">
      <alignment horizontal="center"/>
    </xf>
    <xf numFmtId="0" fontId="116" fillId="92" borderId="10" xfId="0" applyFont="1" applyFill="1" applyBorder="1" applyAlignment="1">
      <alignment horizontal="center" vertical="center" wrapText="1"/>
    </xf>
    <xf numFmtId="0" fontId="116" fillId="92" borderId="11" xfId="0" applyFont="1" applyFill="1" applyBorder="1" applyAlignment="1">
      <alignment horizontal="center" vertical="center" wrapText="1"/>
    </xf>
    <xf numFmtId="0" fontId="120" fillId="92" borderId="19" xfId="0" applyFont="1" applyFill="1" applyBorder="1" applyAlignment="1">
      <alignment horizontal="left" vertical="center" wrapText="1"/>
    </xf>
    <xf numFmtId="0" fontId="120" fillId="92" borderId="48" xfId="0" applyFont="1" applyFill="1" applyBorder="1" applyAlignment="1">
      <alignment horizontal="left" vertical="center" wrapText="1"/>
    </xf>
    <xf numFmtId="0" fontId="120" fillId="92" borderId="22" xfId="0" applyFont="1" applyFill="1" applyBorder="1" applyAlignment="1">
      <alignment horizontal="left" vertical="center" wrapText="1"/>
    </xf>
    <xf numFmtId="0" fontId="121" fillId="92" borderId="13" xfId="0" applyFont="1" applyFill="1" applyBorder="1" applyAlignment="1">
      <alignment horizontal="left" vertical="center" wrapText="1"/>
    </xf>
    <xf numFmtId="0" fontId="121" fillId="92" borderId="0" xfId="0" applyFont="1" applyFill="1" applyBorder="1" applyAlignment="1">
      <alignment horizontal="left" vertical="center" wrapText="1"/>
    </xf>
    <xf numFmtId="0" fontId="121" fillId="92" borderId="21" xfId="0" applyFont="1" applyFill="1" applyBorder="1" applyAlignment="1">
      <alignment horizontal="left" vertical="center" wrapText="1"/>
    </xf>
  </cellXfs>
  <cellStyles count="804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27" xfId="803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285750</xdr:rowOff>
    </xdr:to>
    <xdr:pic>
      <xdr:nvPicPr>
        <xdr:cNvPr id="2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workbookViewId="0">
      <selection activeCell="E1" sqref="E1"/>
    </sheetView>
  </sheetViews>
  <sheetFormatPr baseColWidth="10" defaultColWidth="11.44140625" defaultRowHeight="14.4"/>
  <cols>
    <col min="1" max="1" width="4.88671875" style="14" customWidth="1"/>
    <col min="2" max="2" width="54.44140625" style="14" customWidth="1"/>
    <col min="3" max="3" width="19.33203125" style="14" customWidth="1"/>
    <col min="4" max="4" width="20.33203125" style="14" customWidth="1"/>
    <col min="5" max="5" width="15.88671875" style="14" customWidth="1"/>
    <col min="6" max="6" width="17.44140625" style="14" bestFit="1" customWidth="1"/>
    <col min="7" max="7" width="15" style="14" bestFit="1" customWidth="1"/>
    <col min="8" max="16384" width="11.44140625" style="14"/>
  </cols>
  <sheetData>
    <row r="1" spans="1:6" s="1" customFormat="1" ht="24.75" customHeight="1"/>
    <row r="2" spans="1:6" s="2" customFormat="1" ht="63.75" customHeight="1">
      <c r="A2" s="48" t="s">
        <v>13</v>
      </c>
      <c r="B2" s="48"/>
      <c r="C2" s="48"/>
      <c r="D2" s="48"/>
      <c r="E2" s="48"/>
    </row>
    <row r="3" spans="1:6" s="2" customFormat="1" ht="43.5" customHeight="1">
      <c r="A3" s="48" t="s">
        <v>28</v>
      </c>
      <c r="B3" s="48"/>
      <c r="C3" s="48"/>
      <c r="D3" s="48"/>
      <c r="E3" s="48"/>
    </row>
    <row r="4" spans="1:6" s="2" customFormat="1" ht="6" customHeight="1">
      <c r="A4" s="3"/>
      <c r="B4" s="3"/>
      <c r="C4" s="3"/>
      <c r="D4" s="3"/>
      <c r="E4" s="3"/>
    </row>
    <row r="5" spans="1:6" s="7" customFormat="1" ht="33.75" customHeight="1">
      <c r="A5" s="49" t="s">
        <v>0</v>
      </c>
      <c r="B5" s="50"/>
      <c r="C5" s="4" t="s">
        <v>1</v>
      </c>
      <c r="D5" s="5" t="s">
        <v>2</v>
      </c>
      <c r="E5" s="6" t="s">
        <v>3</v>
      </c>
    </row>
    <row r="6" spans="1:6" s="1" customFormat="1" ht="15" customHeight="1">
      <c r="A6" s="8"/>
      <c r="B6" s="9" t="s">
        <v>14</v>
      </c>
      <c r="C6" s="29">
        <f>SUM(C7:C11)</f>
        <v>291105780.57999998</v>
      </c>
      <c r="D6" s="33">
        <f>SUM(D7:D11)</f>
        <v>260553487.13</v>
      </c>
      <c r="E6" s="34">
        <f>C6-D6</f>
        <v>30552293.449999988</v>
      </c>
      <c r="F6" s="10"/>
    </row>
    <row r="7" spans="1:6" ht="15" customHeight="1">
      <c r="A7" s="11"/>
      <c r="B7" s="12" t="s">
        <v>4</v>
      </c>
      <c r="C7" s="30">
        <v>0</v>
      </c>
      <c r="D7" s="35">
        <v>211455452.81999999</v>
      </c>
      <c r="E7" s="30">
        <f t="shared" ref="E7:E18" si="0">C7-D7</f>
        <v>-211455452.81999999</v>
      </c>
      <c r="F7" s="13"/>
    </row>
    <row r="8" spans="1:6" ht="15" customHeight="1">
      <c r="A8" s="11"/>
      <c r="B8" s="12" t="s">
        <v>5</v>
      </c>
      <c r="C8" s="30">
        <v>0</v>
      </c>
      <c r="D8" s="35">
        <v>36032887.450000003</v>
      </c>
      <c r="E8" s="30">
        <f t="shared" si="0"/>
        <v>-36032887.450000003</v>
      </c>
      <c r="F8" s="13"/>
    </row>
    <row r="9" spans="1:6" ht="15" customHeight="1">
      <c r="A9" s="11"/>
      <c r="B9" s="12" t="s">
        <v>6</v>
      </c>
      <c r="C9" s="30">
        <v>74691003</v>
      </c>
      <c r="D9" s="35">
        <v>344527.03</v>
      </c>
      <c r="E9" s="30">
        <f t="shared" si="0"/>
        <v>74346475.969999999</v>
      </c>
      <c r="F9" s="13"/>
    </row>
    <row r="10" spans="1:6" ht="15" customHeight="1">
      <c r="A10" s="11"/>
      <c r="B10" s="12" t="s">
        <v>7</v>
      </c>
      <c r="C10" s="30">
        <v>214838081.75</v>
      </c>
      <c r="D10" s="35">
        <v>12720619.83</v>
      </c>
      <c r="E10" s="30">
        <f t="shared" si="0"/>
        <v>202117461.91999999</v>
      </c>
      <c r="F10" s="13"/>
    </row>
    <row r="11" spans="1:6" ht="15" customHeight="1">
      <c r="A11" s="11"/>
      <c r="B11" s="12" t="s">
        <v>8</v>
      </c>
      <c r="C11" s="30">
        <v>1576695.83</v>
      </c>
      <c r="D11" s="35">
        <v>0</v>
      </c>
      <c r="E11" s="30">
        <f t="shared" si="0"/>
        <v>1576695.83</v>
      </c>
      <c r="F11" s="13"/>
    </row>
    <row r="12" spans="1:6" s="1" customFormat="1" ht="15" customHeight="1">
      <c r="A12" s="15"/>
      <c r="B12" s="16" t="s">
        <v>15</v>
      </c>
      <c r="C12" s="29">
        <f>SUM(C13:C14)</f>
        <v>61370871.369999997</v>
      </c>
      <c r="D12" s="33">
        <f>SUM(D13:D14)</f>
        <v>73744111.199999988</v>
      </c>
      <c r="E12" s="29">
        <f>C12-D12</f>
        <v>-12373239.829999991</v>
      </c>
      <c r="F12" s="10"/>
    </row>
    <row r="13" spans="1:6" ht="15" customHeight="1">
      <c r="A13" s="11"/>
      <c r="B13" s="12" t="s">
        <v>12</v>
      </c>
      <c r="C13" s="30">
        <v>493974.82</v>
      </c>
      <c r="D13" s="35">
        <v>73510961.459999993</v>
      </c>
      <c r="E13" s="30">
        <f t="shared" si="0"/>
        <v>-73016986.640000001</v>
      </c>
      <c r="F13" s="13"/>
    </row>
    <row r="14" spans="1:6" ht="15" customHeight="1">
      <c r="A14" s="11"/>
      <c r="B14" s="12" t="s">
        <v>9</v>
      </c>
      <c r="C14" s="30">
        <v>60876896.549999997</v>
      </c>
      <c r="D14" s="35">
        <v>233149.74</v>
      </c>
      <c r="E14" s="30">
        <f t="shared" si="0"/>
        <v>60643746.809999995</v>
      </c>
      <c r="F14" s="13"/>
    </row>
    <row r="15" spans="1:6" s="1" customFormat="1" ht="15" customHeight="1">
      <c r="A15" s="15"/>
      <c r="B15" s="16" t="s">
        <v>16</v>
      </c>
      <c r="C15" s="29">
        <v>0</v>
      </c>
      <c r="D15" s="33">
        <v>0</v>
      </c>
      <c r="E15" s="29">
        <f>C15-D15</f>
        <v>0</v>
      </c>
      <c r="F15" s="10"/>
    </row>
    <row r="16" spans="1:6" s="20" customFormat="1" ht="20.100000000000001" customHeight="1">
      <c r="A16" s="17" t="s">
        <v>17</v>
      </c>
      <c r="B16" s="18"/>
      <c r="C16" s="31">
        <f>C6+C12+C15</f>
        <v>352476651.94999999</v>
      </c>
      <c r="D16" s="36">
        <f>D6+D12+D15</f>
        <v>334297598.32999998</v>
      </c>
      <c r="E16" s="31">
        <f t="shared" ref="E16" si="1">E6+E12+E15</f>
        <v>18179053.619999997</v>
      </c>
      <c r="F16" s="19"/>
    </row>
    <row r="17" spans="1:7" s="1" customFormat="1" ht="15" customHeight="1">
      <c r="A17" s="15"/>
      <c r="B17" s="16" t="s">
        <v>18</v>
      </c>
      <c r="C17" s="29">
        <f>C18</f>
        <v>100298.94</v>
      </c>
      <c r="D17" s="33">
        <f>D18</f>
        <v>27000</v>
      </c>
      <c r="E17" s="29">
        <f t="shared" si="0"/>
        <v>73298.94</v>
      </c>
      <c r="F17" s="21"/>
    </row>
    <row r="18" spans="1:7" ht="15" customHeight="1">
      <c r="A18" s="11"/>
      <c r="B18" s="12" t="s">
        <v>10</v>
      </c>
      <c r="C18" s="30">
        <v>100298.94</v>
      </c>
      <c r="D18" s="35">
        <v>27000</v>
      </c>
      <c r="E18" s="30">
        <f t="shared" si="0"/>
        <v>73298.94</v>
      </c>
      <c r="F18" s="13"/>
    </row>
    <row r="19" spans="1:7" s="1" customFormat="1" ht="15" customHeight="1">
      <c r="A19" s="15"/>
      <c r="B19" s="16" t="s">
        <v>19</v>
      </c>
      <c r="C19" s="29">
        <f>C20</f>
        <v>219921.13</v>
      </c>
      <c r="D19" s="33">
        <f>D20</f>
        <v>5372294.2999999998</v>
      </c>
      <c r="E19" s="29">
        <f>C19-D19</f>
        <v>-5152373.17</v>
      </c>
      <c r="F19" s="10"/>
    </row>
    <row r="20" spans="1:7" ht="15" customHeight="1">
      <c r="A20" s="11"/>
      <c r="B20" s="12" t="s">
        <v>11</v>
      </c>
      <c r="C20" s="30">
        <v>219921.13</v>
      </c>
      <c r="D20" s="35">
        <v>5372294.2999999998</v>
      </c>
      <c r="E20" s="30">
        <f>C20-D20</f>
        <v>-5152373.17</v>
      </c>
      <c r="F20" s="13"/>
    </row>
    <row r="21" spans="1:7" s="20" customFormat="1" ht="20.100000000000001" customHeight="1">
      <c r="A21" s="17" t="s">
        <v>20</v>
      </c>
      <c r="B21" s="18"/>
      <c r="C21" s="31">
        <f>C17+C19</f>
        <v>320220.07</v>
      </c>
      <c r="D21" s="36">
        <f t="shared" ref="D21:E21" si="2">D17+D19</f>
        <v>5399294.2999999998</v>
      </c>
      <c r="E21" s="31">
        <f t="shared" si="2"/>
        <v>-5079074.2299999995</v>
      </c>
      <c r="F21" s="19"/>
      <c r="G21" s="19"/>
    </row>
    <row r="22" spans="1:7" s="20" customFormat="1" ht="20.100000000000001" customHeight="1">
      <c r="A22" s="22" t="s">
        <v>21</v>
      </c>
      <c r="B22" s="23"/>
      <c r="C22" s="32">
        <f>C16+C21</f>
        <v>352796872.01999998</v>
      </c>
      <c r="D22" s="36">
        <f t="shared" ref="D22" si="3">D16+D21</f>
        <v>339696892.63</v>
      </c>
      <c r="E22" s="31">
        <f>E16+E21</f>
        <v>13099979.389999997</v>
      </c>
      <c r="F22" s="19"/>
      <c r="G22" s="19"/>
    </row>
    <row r="23" spans="1:7" s="20" customFormat="1" ht="20.100000000000001" customHeight="1">
      <c r="A23" s="45" t="s">
        <v>22</v>
      </c>
      <c r="B23" s="46"/>
      <c r="C23" s="46"/>
      <c r="D23" s="46"/>
      <c r="E23" s="24"/>
      <c r="F23" s="19"/>
    </row>
    <row r="24" spans="1:7" s="20" customFormat="1" ht="15" customHeight="1">
      <c r="A24" s="51" t="s">
        <v>23</v>
      </c>
      <c r="B24" s="52"/>
      <c r="C24" s="52"/>
      <c r="D24" s="53"/>
      <c r="E24" s="37">
        <v>0</v>
      </c>
      <c r="F24" s="19"/>
    </row>
    <row r="25" spans="1:7" s="26" customFormat="1" ht="15" customHeight="1">
      <c r="A25" s="54" t="s">
        <v>24</v>
      </c>
      <c r="B25" s="55"/>
      <c r="C25" s="55"/>
      <c r="D25" s="56"/>
      <c r="E25" s="37">
        <v>18824719.309999999</v>
      </c>
      <c r="F25" s="25"/>
      <c r="G25" s="25"/>
    </row>
    <row r="26" spans="1:7" s="26" customFormat="1" ht="15" customHeight="1">
      <c r="A26" s="39" t="s">
        <v>25</v>
      </c>
      <c r="B26" s="40"/>
      <c r="C26" s="40"/>
      <c r="D26" s="41"/>
      <c r="E26" s="37">
        <v>-47525230.649999999</v>
      </c>
      <c r="F26" s="25"/>
    </row>
    <row r="27" spans="1:7" s="20" customFormat="1" ht="20.100000000000001" customHeight="1">
      <c r="A27" s="45" t="s">
        <v>27</v>
      </c>
      <c r="B27" s="46"/>
      <c r="C27" s="46"/>
      <c r="D27" s="47"/>
      <c r="E27" s="38">
        <f>E25+E26</f>
        <v>-28700511.34</v>
      </c>
      <c r="F27" s="19"/>
    </row>
    <row r="28" spans="1:7" s="26" customFormat="1" ht="20.100000000000001" customHeight="1">
      <c r="A28" s="42" t="s">
        <v>26</v>
      </c>
      <c r="B28" s="43"/>
      <c r="C28" s="43"/>
      <c r="D28" s="44"/>
      <c r="E28" s="38">
        <f>E22+E27</f>
        <v>-15600531.950000003</v>
      </c>
      <c r="F28" s="25"/>
      <c r="G28" s="25"/>
    </row>
    <row r="29" spans="1:7" s="1" customFormat="1">
      <c r="A29" s="16"/>
      <c r="B29" s="16"/>
      <c r="C29" s="27"/>
      <c r="D29" s="27"/>
      <c r="E29" s="27"/>
      <c r="F29" s="10"/>
    </row>
    <row r="31" spans="1:7">
      <c r="B31" s="28"/>
      <c r="E31" s="13"/>
    </row>
    <row r="32" spans="1:7">
      <c r="B32" s="28"/>
    </row>
    <row r="33" spans="2:2">
      <c r="B33" s="28"/>
    </row>
  </sheetData>
  <mergeCells count="9">
    <mergeCell ref="A26:D26"/>
    <mergeCell ref="A28:D28"/>
    <mergeCell ref="A27:D27"/>
    <mergeCell ref="A23:D23"/>
    <mergeCell ref="A2:E2"/>
    <mergeCell ref="A3:E3"/>
    <mergeCell ref="A5:B5"/>
    <mergeCell ref="A24:D24"/>
    <mergeCell ref="A25:D25"/>
  </mergeCells>
  <printOptions horizontalCentered="1"/>
  <pageMargins left="0.70866141732283472" right="0.70866141732283472" top="0" bottom="0.35433070866141736" header="0.31496062992125984" footer="0.31496062992125984"/>
  <pageSetup paperSize="9" scale="88" orientation="landscape" r:id="rId1"/>
  <ignoredErrors>
    <ignoredError sqref="C12:D12" formulaRange="1"/>
    <ignoredError sqref="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RDO PRESUPUESTARIO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alicia.garay</cp:lastModifiedBy>
  <cp:lastPrinted>2022-07-06T10:43:06Z</cp:lastPrinted>
  <dcterms:created xsi:type="dcterms:W3CDTF">2012-06-20T15:08:14Z</dcterms:created>
  <dcterms:modified xsi:type="dcterms:W3CDTF">2022-07-06T10:45:03Z</dcterms:modified>
</cp:coreProperties>
</file>