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UADRO 42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<sst xmlns="http://schemas.openxmlformats.org/spreadsheetml/2006/main" count="31" uniqueCount="27">
  <si>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DEBE</t>
  </si>
  <si>
    <t>HABER</t>
  </si>
  <si>
    <t>d) Subvenciones de capital</t>
  </si>
  <si>
    <t>Concepto</t>
  </si>
  <si>
    <t>Ingresos de Gestión Ordinaria</t>
  </si>
  <si>
    <t>Trasferencias  y subvenciones</t>
  </si>
  <si>
    <t xml:space="preserve"> Beneficios e ingresos extraordinario</t>
  </si>
  <si>
    <t>Dotación amortización inmovilizado</t>
  </si>
  <si>
    <t>Total</t>
  </si>
  <si>
    <t>a)Transferencias corrientes</t>
  </si>
  <si>
    <t>b)Subvenciones corrientes</t>
  </si>
  <si>
    <t>Otros gastos de gestión</t>
  </si>
  <si>
    <t>Gastos de personal:</t>
  </si>
  <si>
    <t>Variación de provisiones de tráfico</t>
  </si>
  <si>
    <t>Gastos financieros y asimilables</t>
  </si>
  <si>
    <t>Transferencias y subvenciones</t>
  </si>
  <si>
    <t>Pérdidas y gastos extraordinarios</t>
  </si>
  <si>
    <t>Reintegros</t>
  </si>
  <si>
    <t>Ahorro</t>
  </si>
  <si>
    <t>Desahorro</t>
  </si>
  <si>
    <t>Variación  provisiones de inversiones financieras</t>
  </si>
  <si>
    <t xml:space="preserve">                    Cuadro 42. Cuenta de resultado económico-patrimonial U.P.M. </t>
  </si>
  <si>
    <t>EJ 2012</t>
  </si>
  <si>
    <t>c)Transferencias de capital</t>
  </si>
  <si>
    <t>EJERCICIO 2013</t>
  </si>
  <si>
    <t>FECHA 31/12/2013</t>
  </si>
  <si>
    <t>EJ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</si>
</sst>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</numFmts>
  <fonts count="46">
    <font>
      <sz val="10"/>
      <color indexed="8"/>
      <name val="MS Sans Serif"/>
      <family val="0"/>
    </font>
    <font>
      <sz val="6.6"/>
      <color indexed="8"/>
      <name val="Courier New"/>
      <family val="0"/>
    </font>
    <font>
      <sz val="5.05"/>
      <color indexed="8"/>
      <name val="Arial"/>
      <family val="2"/>
    </font>
    <font>
      <sz val="9"/>
      <color indexed="8"/>
      <name val="MS Sans Serif"/>
      <family val="2"/>
    </font>
    <font>
      <b/>
      <sz val="7.5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right" vertical="center"/>
    </xf>
    <xf numFmtId="3" fontId="1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3" fontId="1" fillId="0" borderId="0" applyFill="0" applyBorder="0" applyProtection="0">
      <alignment horizontal="left" vertical="center"/>
    </xf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4" fontId="7" fillId="6" borderId="10" xfId="0" applyNumberFormat="1" applyFont="1" applyFill="1" applyBorder="1" applyAlignment="1">
      <alignment horizontal="right" vertical="center"/>
    </xf>
    <xf numFmtId="4" fontId="8" fillId="6" borderId="10" xfId="0" applyNumberFormat="1" applyFont="1" applyFill="1" applyBorder="1" applyAlignment="1">
      <alignment horizontal="center" vertical="center"/>
    </xf>
    <xf numFmtId="4" fontId="9" fillId="6" borderId="10" xfId="0" applyNumberFormat="1" applyFont="1" applyFill="1" applyBorder="1" applyAlignment="1">
      <alignment horizontal="right" vertical="center"/>
    </xf>
    <xf numFmtId="4" fontId="9" fillId="6" borderId="10" xfId="0" applyNumberFormat="1" applyFont="1" applyFill="1" applyBorder="1" applyAlignment="1">
      <alignment horizontal="right" vertical="center" wrapText="1"/>
    </xf>
    <xf numFmtId="4" fontId="10" fillId="6" borderId="10" xfId="0" applyNumberFormat="1" applyFont="1" applyFill="1" applyBorder="1" applyAlignment="1">
      <alignment horizontal="right" vertical="center"/>
    </xf>
    <xf numFmtId="4" fontId="7" fillId="7" borderId="10" xfId="0" applyNumberFormat="1" applyFont="1" applyFill="1" applyBorder="1" applyAlignment="1">
      <alignment horizontal="right" vertical="center"/>
    </xf>
    <xf numFmtId="4" fontId="8" fillId="7" borderId="10" xfId="0" applyNumberFormat="1" applyFont="1" applyFill="1" applyBorder="1" applyAlignment="1">
      <alignment horizontal="center" vertical="center"/>
    </xf>
    <xf numFmtId="4" fontId="9" fillId="7" borderId="10" xfId="0" applyNumberFormat="1" applyFont="1" applyFill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 wrapText="1"/>
    </xf>
    <xf numFmtId="4" fontId="10" fillId="7" borderId="10" xfId="0" applyNumberFormat="1" applyFont="1" applyFill="1" applyBorder="1" applyAlignment="1">
      <alignment horizontal="right" vertical="center"/>
    </xf>
    <xf numFmtId="0" fontId="7" fillId="11" borderId="0" xfId="0" applyFont="1" applyFill="1" applyAlignment="1">
      <alignment vertical="center"/>
    </xf>
    <xf numFmtId="0" fontId="8" fillId="11" borderId="11" xfId="0" applyFont="1" applyFill="1" applyBorder="1" applyAlignment="1">
      <alignment vertical="center"/>
    </xf>
    <xf numFmtId="0" fontId="7" fillId="11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A1">
      <selection activeCell="I5" sqref="I5"/>
    </sheetView>
  </sheetViews>
  <sheetFormatPr defaultColWidth="11.421875" defaultRowHeight="12.75"/>
  <cols>
    <col min="1" max="1" width="30.28125" style="8" customWidth="1"/>
    <col min="2" max="2" width="3.421875" style="1" customWidth="1"/>
    <col min="3" max="3" width="14.140625" style="9" customWidth="1"/>
    <col min="4" max="4" width="2.28125" style="9" customWidth="1"/>
    <col min="5" max="5" width="13.421875" style="9" bestFit="1" customWidth="1"/>
    <col min="6" max="6" width="4.00390625" style="2" customWidth="1"/>
    <col min="7" max="7" width="17.28125" style="8" customWidth="1"/>
    <col min="8" max="8" width="6.140625" style="1" customWidth="1"/>
    <col min="9" max="9" width="14.140625" style="9" customWidth="1"/>
    <col min="10" max="10" width="1.8515625" style="9" customWidth="1"/>
    <col min="11" max="11" width="13.7109375" style="9" bestFit="1" customWidth="1"/>
    <col min="12" max="12" width="11.421875" style="1" customWidth="1"/>
    <col min="13" max="13" width="12.28125" style="1" bestFit="1" customWidth="1"/>
    <col min="14" max="16384" width="11.421875" style="1" customWidth="1"/>
  </cols>
  <sheetData>
    <row r="1" spans="1:11" s="3" customFormat="1" ht="18.75" customHeight="1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15"/>
      <c r="K1" s="34"/>
    </row>
    <row r="2" spans="1:11" s="11" customFormat="1" ht="26.25" customHeight="1">
      <c r="A2" s="14"/>
      <c r="C2" s="37" t="s">
        <v>24</v>
      </c>
      <c r="D2" s="37"/>
      <c r="E2" s="37"/>
      <c r="F2" s="36"/>
      <c r="G2" s="35" t="s">
        <v>25</v>
      </c>
      <c r="I2" s="16"/>
      <c r="J2" s="16"/>
      <c r="K2" s="16"/>
    </row>
    <row r="3" spans="1:12" s="11" customFormat="1" ht="25.5" customHeight="1">
      <c r="A3" s="48"/>
      <c r="B3" s="49"/>
      <c r="C3" s="57" t="s">
        <v>0</v>
      </c>
      <c r="D3" s="57"/>
      <c r="E3" s="57"/>
      <c r="F3" s="50"/>
      <c r="G3" s="48"/>
      <c r="H3" s="49"/>
      <c r="I3" s="57" t="s">
        <v>1</v>
      </c>
      <c r="J3" s="57"/>
      <c r="K3" s="57"/>
      <c r="L3" s="15"/>
    </row>
    <row r="4" spans="1:12" s="11" customFormat="1" ht="21" customHeight="1">
      <c r="A4" s="17" t="s">
        <v>3</v>
      </c>
      <c r="B4" s="18"/>
      <c r="C4" s="38"/>
      <c r="D4" s="19"/>
      <c r="E4" s="38"/>
      <c r="F4" s="20"/>
      <c r="G4" s="17" t="s">
        <v>3</v>
      </c>
      <c r="H4" s="21"/>
      <c r="I4" s="43"/>
      <c r="J4" s="19"/>
      <c r="K4" s="43"/>
      <c r="L4" s="12"/>
    </row>
    <row r="5" spans="1:12" s="11" customFormat="1" ht="15.75" customHeight="1">
      <c r="A5" s="21"/>
      <c r="B5" s="18"/>
      <c r="C5" s="39" t="s">
        <v>26</v>
      </c>
      <c r="D5" s="22"/>
      <c r="E5" s="39" t="s">
        <v>22</v>
      </c>
      <c r="F5" s="20"/>
      <c r="G5" s="21"/>
      <c r="H5" s="18"/>
      <c r="I5" s="44" t="s">
        <v>26</v>
      </c>
      <c r="J5" s="22"/>
      <c r="K5" s="44" t="s">
        <v>22</v>
      </c>
      <c r="L5" s="12"/>
    </row>
    <row r="6" spans="1:13" s="11" customFormat="1" ht="25.5">
      <c r="A6" s="21" t="s">
        <v>12</v>
      </c>
      <c r="B6" s="18"/>
      <c r="C6" s="40">
        <v>202240714.62</v>
      </c>
      <c r="D6" s="31"/>
      <c r="E6" s="40">
        <v>213583357.32</v>
      </c>
      <c r="F6" s="20"/>
      <c r="G6" s="54" t="s">
        <v>4</v>
      </c>
      <c r="H6" s="21"/>
      <c r="I6" s="47">
        <v>95109735.04</v>
      </c>
      <c r="J6" s="31"/>
      <c r="K6" s="45">
        <v>102728289.6</v>
      </c>
      <c r="L6" s="16"/>
      <c r="M6" s="12"/>
    </row>
    <row r="7" spans="1:12" s="11" customFormat="1" ht="12.75">
      <c r="A7" s="21" t="s">
        <v>7</v>
      </c>
      <c r="B7" s="18"/>
      <c r="C7" s="40">
        <v>28350417.38</v>
      </c>
      <c r="D7" s="31"/>
      <c r="E7" s="40">
        <v>29238529.49</v>
      </c>
      <c r="F7" s="23"/>
      <c r="G7" s="21" t="s">
        <v>17</v>
      </c>
      <c r="H7" s="21"/>
      <c r="I7" s="47">
        <v>1437737.42</v>
      </c>
      <c r="J7" s="31"/>
      <c r="K7" s="45">
        <v>463724.96</v>
      </c>
      <c r="L7" s="16"/>
    </row>
    <row r="8" spans="1:12" s="11" customFormat="1" ht="25.5">
      <c r="A8" s="21" t="s">
        <v>13</v>
      </c>
      <c r="B8" s="18"/>
      <c r="C8" s="40">
        <v>12866469.18</v>
      </c>
      <c r="D8" s="31"/>
      <c r="E8" s="40">
        <v>1246433.36</v>
      </c>
      <c r="F8" s="20"/>
      <c r="G8" s="54" t="s">
        <v>5</v>
      </c>
      <c r="H8" s="21"/>
      <c r="I8" s="47">
        <f>I12+I11+I10+I9</f>
        <v>226397218.26999998</v>
      </c>
      <c r="J8" s="33"/>
      <c r="K8" s="45">
        <f>K12+K11+K10+K9</f>
        <v>233647528.22</v>
      </c>
      <c r="L8" s="16"/>
    </row>
    <row r="9" spans="1:11" s="11" customFormat="1" ht="12.75">
      <c r="A9" s="21" t="s">
        <v>11</v>
      </c>
      <c r="B9" s="18"/>
      <c r="C9" s="40">
        <v>97810746.44</v>
      </c>
      <c r="D9" s="31"/>
      <c r="E9" s="40">
        <v>111134954.86</v>
      </c>
      <c r="F9" s="20"/>
      <c r="G9" s="21" t="s">
        <v>9</v>
      </c>
      <c r="H9" s="21"/>
      <c r="I9" s="45">
        <v>179152857.44</v>
      </c>
      <c r="J9" s="31"/>
      <c r="K9" s="45">
        <v>196784758.09</v>
      </c>
    </row>
    <row r="10" spans="1:15" s="11" customFormat="1" ht="12.75">
      <c r="A10" s="21" t="s">
        <v>14</v>
      </c>
      <c r="B10" s="18"/>
      <c r="C10" s="40">
        <v>1052598.03</v>
      </c>
      <c r="D10" s="31"/>
      <c r="E10" s="40">
        <v>748700.19</v>
      </c>
      <c r="F10" s="20"/>
      <c r="G10" s="21" t="s">
        <v>10</v>
      </c>
      <c r="H10" s="21"/>
      <c r="I10" s="45">
        <v>4245226.48</v>
      </c>
      <c r="J10" s="31"/>
      <c r="K10" s="45">
        <v>7177359.95</v>
      </c>
      <c r="L10" s="16"/>
      <c r="M10" s="14"/>
      <c r="N10" s="14"/>
      <c r="O10" s="12"/>
    </row>
    <row r="11" spans="1:15" s="11" customFormat="1" ht="12.75">
      <c r="A11" s="21" t="s">
        <v>15</v>
      </c>
      <c r="B11" s="18"/>
      <c r="C11" s="42">
        <v>7245183.41</v>
      </c>
      <c r="D11" s="31"/>
      <c r="E11" s="40">
        <v>9915063.9</v>
      </c>
      <c r="F11" s="20"/>
      <c r="G11" s="21" t="s">
        <v>23</v>
      </c>
      <c r="H11" s="21"/>
      <c r="I11" s="45">
        <v>1362323.8</v>
      </c>
      <c r="J11" s="31"/>
      <c r="K11" s="45">
        <v>3337766.93</v>
      </c>
      <c r="M11" s="14"/>
      <c r="N11" s="14"/>
      <c r="O11" s="12"/>
    </row>
    <row r="12" spans="1:15" s="11" customFormat="1" ht="12.75">
      <c r="A12" s="21" t="s">
        <v>16</v>
      </c>
      <c r="B12" s="18"/>
      <c r="C12" s="42">
        <v>6175801.52</v>
      </c>
      <c r="D12" s="31"/>
      <c r="E12" s="40">
        <v>1551922.14</v>
      </c>
      <c r="F12" s="20"/>
      <c r="G12" s="21" t="s">
        <v>2</v>
      </c>
      <c r="H12" s="18"/>
      <c r="I12" s="45">
        <v>41636810.55</v>
      </c>
      <c r="J12" s="31"/>
      <c r="K12" s="45">
        <v>26347643.25</v>
      </c>
      <c r="L12" s="16"/>
      <c r="M12" s="14"/>
      <c r="N12" s="14"/>
      <c r="O12" s="24"/>
    </row>
    <row r="13" spans="1:14" s="13" customFormat="1" ht="38.25">
      <c r="A13" s="25" t="s">
        <v>20</v>
      </c>
      <c r="B13" s="26"/>
      <c r="C13" s="40">
        <v>-4954.24</v>
      </c>
      <c r="D13" s="32"/>
      <c r="E13" s="41">
        <v>-10428.74</v>
      </c>
      <c r="F13" s="27"/>
      <c r="G13" s="25" t="s">
        <v>6</v>
      </c>
      <c r="H13" s="25"/>
      <c r="I13" s="47">
        <v>442860</v>
      </c>
      <c r="J13" s="32"/>
      <c r="K13" s="46">
        <v>2189153.56</v>
      </c>
      <c r="L13" s="28"/>
      <c r="M13" s="29"/>
      <c r="N13" s="29"/>
    </row>
    <row r="14" spans="1:15" s="11" customFormat="1" ht="22.5" customHeight="1">
      <c r="A14" s="17" t="s">
        <v>18</v>
      </c>
      <c r="B14" s="18"/>
      <c r="C14" s="40">
        <v>0</v>
      </c>
      <c r="D14" s="33"/>
      <c r="E14" s="42"/>
      <c r="F14" s="23"/>
      <c r="G14" s="17" t="s">
        <v>19</v>
      </c>
      <c r="H14" s="21"/>
      <c r="I14" s="45">
        <v>32349425.61</v>
      </c>
      <c r="J14" s="33"/>
      <c r="K14" s="47">
        <v>28379836.18</v>
      </c>
      <c r="L14" s="16"/>
      <c r="M14" s="14"/>
      <c r="N14" s="14"/>
      <c r="O14" s="12"/>
    </row>
    <row r="15" spans="1:15" s="11" customFormat="1" ht="22.5" customHeight="1">
      <c r="A15" s="30" t="s">
        <v>8</v>
      </c>
      <c r="B15" s="51"/>
      <c r="C15" s="42">
        <f>C13+C12+C11+C10+C9+C8+C7+C6</f>
        <v>355736976.34000003</v>
      </c>
      <c r="D15" s="52"/>
      <c r="E15" s="42">
        <f>E13+E12+E11+E10+E9+E8+E7+E6</f>
        <v>367408532.52</v>
      </c>
      <c r="F15" s="53"/>
      <c r="G15" s="30" t="s">
        <v>8</v>
      </c>
      <c r="H15" s="30"/>
      <c r="I15" s="47">
        <f>I14+I13+I8+I7+I6</f>
        <v>355736976.34</v>
      </c>
      <c r="J15" s="52"/>
      <c r="K15" s="47">
        <f>K14+K13+K8+K7+K6</f>
        <v>367408532.52</v>
      </c>
      <c r="L15" s="16"/>
      <c r="O15" s="12"/>
    </row>
    <row r="16" spans="9:12" ht="12.75">
      <c r="I16" s="7"/>
      <c r="J16" s="7"/>
      <c r="L16" s="4"/>
    </row>
    <row r="17" spans="3:12" ht="12.75">
      <c r="C17" s="10"/>
      <c r="D17" s="10"/>
      <c r="E17" s="10"/>
      <c r="L17" s="5"/>
    </row>
    <row r="18" spans="9:12" ht="12.75">
      <c r="I18" s="10"/>
      <c r="J18" s="10"/>
      <c r="L18" s="6"/>
    </row>
    <row r="19" spans="3:12" ht="12.75">
      <c r="C19" s="10"/>
      <c r="D19" s="10"/>
      <c r="I19" s="10"/>
      <c r="J19" s="10"/>
      <c r="L19" s="4"/>
    </row>
    <row r="20" spans="9:12" ht="12.75">
      <c r="I20" s="1"/>
      <c r="J20" s="1"/>
      <c r="K20" s="1"/>
      <c r="L20" s="6"/>
    </row>
    <row r="21" ht="12.75">
      <c r="L21" s="6"/>
    </row>
    <row r="22" ht="12.75">
      <c r="L22" s="6"/>
    </row>
    <row r="23" ht="12.75">
      <c r="L23" s="4"/>
    </row>
    <row r="24" ht="12.75" customHeight="1">
      <c r="L24" s="4"/>
    </row>
    <row r="25" ht="12.75">
      <c r="L25" s="4"/>
    </row>
    <row r="26" ht="12.75">
      <c r="L26" s="6"/>
    </row>
  </sheetData>
  <sheetProtection/>
  <mergeCells count="3">
    <mergeCell ref="A1:I1"/>
    <mergeCell ref="C3:E3"/>
    <mergeCell ref="I3:K3"/>
  </mergeCells>
  <printOptions horizontalCentered="1"/>
  <pageMargins left="0.15748031496062992" right="0.15748031496062992" top="0.15748031496062992" bottom="0.15748031496062992" header="0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juanmanuel.gomez</cp:lastModifiedBy>
  <cp:lastPrinted>2011-11-10T11:48:54Z</cp:lastPrinted>
  <dcterms:created xsi:type="dcterms:W3CDTF">2005-07-05T12:43:39Z</dcterms:created>
  <dcterms:modified xsi:type="dcterms:W3CDTF">2014-07-08T06:14:20Z</dcterms:modified>
  <cp:category/>
  <cp:version/>
  <cp:contentType/>
  <cp:contentStatus/>
</cp:coreProperties>
</file>