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910" windowHeight="4635" activeTab="0"/>
  </bookViews>
  <sheets>
    <sheet name="cuadro 33" sheetId="1" r:id="rId1"/>
    <sheet name="gráficos_comparativa_gasto12_14" sheetId="2" r:id="rId2"/>
  </sheets>
  <externalReferences>
    <externalReference r:id="rId5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<sst xmlns="http://schemas.openxmlformats.org/spreadsheetml/2006/main" count="29" uniqueCount="28">
  <si>
    <t>CAPÍTULO</t>
  </si>
  <si>
    <t>Obligaciones Reconocidas</t>
  </si>
  <si>
    <t>Porcentaje</t>
  </si>
  <si>
    <t>TOTAL</t>
  </si>
  <si>
    <t>Cap.I  Gastos de Personal</t>
  </si>
  <si>
    <t>Cap. II  Gastos Corrientes en Bienes y Servicios</t>
  </si>
  <si>
    <t>Cap. III  Gastos Financieros</t>
  </si>
  <si>
    <t>Cap. IV Transferencias Corrientes</t>
  </si>
  <si>
    <t>Cap. VI  Inversiones Reales</t>
  </si>
  <si>
    <t>Cap.VII  Transferencias de capital</t>
  </si>
  <si>
    <t>Cap.VIII  Activos Financieros</t>
  </si>
  <si>
    <t>Cap. IX Pasivos Financieros</t>
  </si>
  <si>
    <t xml:space="preserve">  </t>
  </si>
  <si>
    <t>CONCEPTO</t>
  </si>
  <si>
    <t>OBLIGACIONES RECONOCIDAS 2013</t>
  </si>
  <si>
    <t>%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</si>
  <si>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</si>
  <si>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</si>
  <si>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</si>
  <si>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</si>
  <si>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</si>
  <si>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</si>
  <si>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</si>
  <si>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</si>
  <si>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 xml:space="preserve"> Cuadro 33. Distribución del gasto UPM, ejercicio 2014</t>
  </si>
  <si>
    <t xml:space="preserve">                                    Gráfico 15. Distribución del gasto UPM 2014</t>
  </si>
  <si>
    <t>OBLIGACIONES RECONOCIDAS 2014</t>
  </si>
  <si>
    <t>∆ OBLIGACIONES RECONOCIDAS 2014/2013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</si>
</sst>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E+00"/>
    <numFmt numFmtId="173" formatCode="\ \+* #,##0\ ;\ \-* #,##0\ ;\ \±* 0\ "/>
    <numFmt numFmtId="174" formatCode="[&gt;=0.5]#,###,##0.0;[&lt;-0.5]\-#,###,##0.0;;"/>
    <numFmt numFmtId="175" formatCode="[&gt;=0.05]#,###,##0.00;[&lt;-0.05]\-#,###,##0.00;;"/>
    <numFmt numFmtId="176" formatCode="#,###,###;[&lt;-0.5]\-#,###,###;;"/>
    <numFmt numFmtId="177" formatCode="[&gt;=0.0005]#0.0%;[&lt;0]\-#0.0%;;"/>
    <numFmt numFmtId="178" formatCode="#,##0;\-#,##0;&quot;-&quot;"/>
    <numFmt numFmtId="179" formatCode="_-* #,##0\ _F_-;\-* #,##0\ _F_-;_-* &quot;-&quot;\ _F_-;_-@_-"/>
    <numFmt numFmtId="180" formatCode="_-* #,##0\ &quot;DM&quot;_-;\-* #,##0\ &quot;DM&quot;_-;_-* &quot;-&quot;\ &quot;DM&quot;_-;_-@_-"/>
    <numFmt numFmtId="181" formatCode="_-* #,##0.00\ &quot;DM&quot;_-;\-* #,##0.00\ &quot;DM&quot;_-;_-* &quot;-&quot;??\ &quot;DM&quot;_-;_-@_-"/>
    <numFmt numFmtId="182" formatCode="\ * #,##0;\ \-* #,##0;\ * 0"/>
    <numFmt numFmtId="183" formatCode="\ * #,##0.0;\ \-* #,##0.0;\ * 0.0"/>
    <numFmt numFmtId="184" formatCode="\ \ ;\ "/>
    <numFmt numFmtId="185" formatCode="_-* #,##0.00\ [$€-1]_-;\-* #,##0.00\ [$€-1]_-;_-* &quot;-&quot;??\ [$€-1]_-"/>
    <numFmt numFmtId="186" formatCode="_(&quot;€&quot;* #,##0.00_);_(&quot;€&quot;* \(#,##0.00\);_(&quot;€&quot;* &quot;-&quot;??_);_(@_)"/>
    <numFmt numFmtId="187" formatCode="_-* #,##0.00\ [$€]_-;\-* #,##0.00\ [$€]_-;_-* &quot;-&quot;??\ [$€]_-;_-@_-"/>
    <numFmt numFmtId="188" formatCode="\ \+* #,##0.0\ %\ ;\ \-* #,##0.0\ %\ ;\ \±* 0\ %"/>
    <numFmt numFmtId="189" formatCode="\ \+* #,##0.0;\ \-* #,##0.0;\ \±* 0.0"/>
    <numFmt numFmtId="190" formatCode="0.0"/>
    <numFmt numFmtId="191" formatCode="_-* #,##0\ _P_t_a_-;\-* #,##0\ _P_t_a_-;_-* &quot;-&quot;\ _P_t_a_-;_-@_-"/>
    <numFmt numFmtId="192" formatCode="_(* #,##0_);_(* \(#,##0\);_(* &quot;-&quot;_);_(@_)"/>
    <numFmt numFmtId="193" formatCode="_-* #,##0\ _P_t_s_-;\-* #,##0\ _P_t_s_-;_-* &quot;-&quot;\ _P_t_s_-;_-@_-"/>
    <numFmt numFmtId="194" formatCode="_(* #,##0.00_);_(* \(#,##0.00\);_(* &quot;-&quot;??_);_(@_)"/>
    <numFmt numFmtId="195" formatCode="_-* #,##0.00\ _F_-;\-* #,##0.00\ _F_-;_-* &quot;-&quot;??\ _F_-;_-@_-"/>
    <numFmt numFmtId="196" formatCode="_-* #,##0.00\ _P_t_a_-;\-* #,##0.00\ _P_t_a_-;_-* &quot;-&quot;??\ _P_t_a_-;_-@_-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-* #,##0\ &quot;F&quot;_-;\-* #,##0\ &quot;F&quot;_-;_-* &quot;-&quot;\ &quot;F&quot;_-;_-@_-"/>
    <numFmt numFmtId="200" formatCode="_-* #,##0.00\ &quot;F&quot;_-;\-* #,##0.00\ &quot;F&quot;_-;_-* &quot;-&quot;??\ &quot;F&quot;_-;_-@_-"/>
    <numFmt numFmtId="201" formatCode="\X;;"/>
    <numFmt numFmtId="202" formatCode="\ \ #,##0\ ;\ \ \-* #,##0\ ;0\ "/>
    <numFmt numFmtId="203" formatCode="\ \+* \ #,##0\ ;\ \-* #,##0\ ;0\ "/>
    <numFmt numFmtId="204" formatCode="#,##0.00;[Red]\(#,##0.00\)"/>
    <numFmt numFmtId="205" formatCode="_-* #,##0\ _D_M_-;\-* #,##0\ _D_M_-;_-* &quot;-&quot;\ _D_M_-;_-@_-"/>
    <numFmt numFmtId="206" formatCode="\ \+* #,##0.0\ ;\ \-* #,##0.0\ ;\ \±* 0\ "/>
    <numFmt numFmtId="207" formatCode="_-* #,##0.00\ _D_M_-;\-* #,##0.00\ _D_M_-;_-* &quot;-&quot;??\ _D_M_-;_-@_-"/>
    <numFmt numFmtId="208" formatCode="#,##0\ &quot;DM&quot;;[Red]\-#,##0\ &quot;DM&quot;"/>
    <numFmt numFmtId="209" formatCode="#,##0.00\ &quot;DM&quot;;[Red]\-#,##0.00\ &quot;DM&quot;"/>
  </numFmts>
  <fonts count="1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2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4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6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7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24" fillId="18" borderId="0">
      <alignment vertical="center"/>
      <protection/>
    </xf>
    <xf numFmtId="0" fontId="3" fillId="19" borderId="1">
      <alignment/>
      <protection/>
    </xf>
    <xf numFmtId="0" fontId="3" fillId="19" borderId="2">
      <alignment/>
      <protection/>
    </xf>
    <xf numFmtId="0" fontId="3" fillId="19" borderId="3">
      <alignment/>
      <protection/>
    </xf>
    <xf numFmtId="0" fontId="3" fillId="19" borderId="4">
      <alignment/>
      <protection/>
    </xf>
    <xf numFmtId="0" fontId="3" fillId="20" borderId="5">
      <alignment/>
      <protection/>
    </xf>
    <xf numFmtId="0" fontId="3" fillId="19" borderId="6">
      <alignment/>
      <protection/>
    </xf>
    <xf numFmtId="0" fontId="3" fillId="20" borderId="7">
      <alignment/>
      <protection/>
    </xf>
    <xf numFmtId="0" fontId="3" fillId="20" borderId="8">
      <alignment/>
      <protection/>
    </xf>
    <xf numFmtId="0" fontId="24" fillId="18" borderId="0">
      <alignment vertical="center"/>
      <protection/>
    </xf>
    <xf numFmtId="0" fontId="24" fillId="21" borderId="5">
      <alignment vertical="center"/>
      <protection/>
    </xf>
    <xf numFmtId="0" fontId="24" fillId="21" borderId="0">
      <alignment vertical="center"/>
      <protection/>
    </xf>
    <xf numFmtId="0" fontId="24" fillId="21" borderId="0">
      <alignment vertical="center"/>
      <protection/>
    </xf>
    <xf numFmtId="0" fontId="24" fillId="21" borderId="8">
      <alignment vertical="center"/>
      <protection/>
    </xf>
    <xf numFmtId="0" fontId="24" fillId="22" borderId="9">
      <alignment vertical="center"/>
      <protection/>
    </xf>
    <xf numFmtId="0" fontId="24" fillId="21" borderId="0">
      <alignment vertical="center"/>
      <protection/>
    </xf>
    <xf numFmtId="0" fontId="24" fillId="22" borderId="0">
      <alignment vertical="center"/>
      <protection/>
    </xf>
    <xf numFmtId="0" fontId="24" fillId="22" borderId="1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7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3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8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25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8" fillId="37" borderId="0" applyNumberFormat="0" applyBorder="0" applyAlignment="0" applyProtection="0"/>
    <xf numFmtId="0" fontId="119" fillId="37" borderId="0" applyNumberFormat="0" applyBorder="0" applyAlignment="0" applyProtection="0"/>
    <xf numFmtId="0" fontId="119" fillId="32" borderId="0" applyNumberFormat="0" applyBorder="0" applyAlignment="0" applyProtection="0"/>
    <xf numFmtId="0" fontId="118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5" borderId="0" applyNumberFormat="0" applyBorder="0" applyAlignment="0" applyProtection="0"/>
    <xf numFmtId="0" fontId="118" fillId="39" borderId="0" applyNumberFormat="0" applyBorder="0" applyAlignment="0" applyProtection="0"/>
    <xf numFmtId="0" fontId="119" fillId="39" borderId="0" applyNumberFormat="0" applyBorder="0" applyAlignment="0" applyProtection="0"/>
    <xf numFmtId="0" fontId="119" fillId="23" borderId="0" applyNumberFormat="0" applyBorder="0" applyAlignment="0" applyProtection="0"/>
    <xf numFmtId="0" fontId="118" fillId="40" borderId="0" applyNumberFormat="0" applyBorder="0" applyAlignment="0" applyProtection="0"/>
    <xf numFmtId="0" fontId="119" fillId="40" borderId="0" applyNumberFormat="0" applyBorder="0" applyAlignment="0" applyProtection="0"/>
    <xf numFmtId="0" fontId="119" fillId="34" borderId="0" applyNumberFormat="0" applyBorder="0" applyAlignment="0" applyProtection="0"/>
    <xf numFmtId="0" fontId="118" fillId="41" borderId="0" applyNumberFormat="0" applyBorder="0" applyAlignment="0" applyProtection="0"/>
    <xf numFmtId="0" fontId="119" fillId="41" borderId="0" applyNumberFormat="0" applyBorder="0" applyAlignment="0" applyProtection="0"/>
    <xf numFmtId="0" fontId="119" fillId="35" borderId="0" applyNumberFormat="0" applyBorder="0" applyAlignment="0" applyProtection="0"/>
    <xf numFmtId="0" fontId="118" fillId="42" borderId="0" applyNumberFormat="0" applyBorder="0" applyAlignment="0" applyProtection="0"/>
    <xf numFmtId="0" fontId="119" fillId="42" borderId="0" applyNumberFormat="0" applyBorder="0" applyAlignment="0" applyProtection="0"/>
    <xf numFmtId="0" fontId="119" fillId="36" borderId="0" applyNumberFormat="0" applyBorder="0" applyAlignment="0" applyProtection="0"/>
    <xf numFmtId="0" fontId="25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25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25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25" borderId="0" applyNumberFormat="0" applyBorder="0" applyAlignment="0" applyProtection="0"/>
    <xf numFmtId="0" fontId="25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25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3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3" fillId="49" borderId="11">
      <alignment/>
      <protection/>
    </xf>
    <xf numFmtId="0" fontId="3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  <xf numFmtId="173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74" fontId="36" fillId="0" borderId="14" applyFill="0" applyProtection="0">
      <alignment horizontal="right" vertical="center"/>
    </xf>
    <xf numFmtId="175" fontId="36" fillId="0" borderId="14" applyFill="0" applyProtection="0">
      <alignment horizontal="right" vertical="center"/>
    </xf>
    <xf numFmtId="176" fontId="36" fillId="0" borderId="14" applyFill="0" applyProtection="0">
      <alignment horizontal="right" vertical="center"/>
    </xf>
    <xf numFmtId="177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20" fillId="50" borderId="0" applyNumberFormat="0" applyBorder="0" applyAlignment="0" applyProtection="0"/>
    <xf numFmtId="0" fontId="121" fillId="50" borderId="0" applyNumberFormat="0" applyBorder="0" applyAlignment="0" applyProtection="0"/>
    <xf numFmtId="0" fontId="121" fillId="6" borderId="0" applyNumberFormat="0" applyBorder="0" applyAlignment="0" applyProtection="0"/>
    <xf numFmtId="178" fontId="23" fillId="0" borderId="0" applyFill="0" applyBorder="0" applyAlignment="0">
      <protection/>
    </xf>
    <xf numFmtId="0" fontId="9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22" fillId="51" borderId="16" applyNumberFormat="0" applyAlignment="0" applyProtection="0"/>
    <xf numFmtId="0" fontId="123" fillId="51" borderId="16" applyNumberFormat="0" applyAlignment="0" applyProtection="0"/>
    <xf numFmtId="0" fontId="39" fillId="17" borderId="16" applyNumberFormat="0" applyAlignment="0" applyProtection="0"/>
    <xf numFmtId="0" fontId="124" fillId="52" borderId="17" applyNumberFormat="0" applyAlignment="0" applyProtection="0"/>
    <xf numFmtId="0" fontId="125" fillId="52" borderId="17" applyNumberFormat="0" applyAlignment="0" applyProtection="0"/>
    <xf numFmtId="0" fontId="126" fillId="0" borderId="18" applyNumberFormat="0" applyFill="0" applyAlignment="0" applyProtection="0"/>
    <xf numFmtId="0" fontId="127" fillId="0" borderId="18" applyNumberFormat="0" applyFill="0" applyAlignment="0" applyProtection="0"/>
    <xf numFmtId="0" fontId="40" fillId="0" borderId="19" applyNumberFormat="0" applyFill="0" applyAlignment="0" applyProtection="0"/>
    <xf numFmtId="0" fontId="11" fillId="0" borderId="19" applyNumberFormat="0" applyFill="0" applyAlignment="0" applyProtection="0"/>
    <xf numFmtId="0" fontId="17" fillId="0" borderId="20" applyNumberFormat="0" applyFill="0" applyAlignment="0" applyProtection="0"/>
    <xf numFmtId="0" fontId="41" fillId="53" borderId="21" applyNumberFormat="0" applyAlignment="0" applyProtection="0"/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6" fontId="42" fillId="0" borderId="14" applyFill="0" applyProtection="0">
      <alignment horizontal="right" vertical="center"/>
    </xf>
    <xf numFmtId="179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46" fillId="54" borderId="0">
      <alignment vertical="center"/>
      <protection locked="0"/>
    </xf>
    <xf numFmtId="183" fontId="46" fillId="54" borderId="0">
      <alignment vertical="center"/>
      <protection locked="0"/>
    </xf>
    <xf numFmtId="184" fontId="47" fillId="54" borderId="0">
      <alignment vertical="center"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182" fontId="46" fillId="56" borderId="0">
      <alignment vertical="center"/>
      <protection locked="0"/>
    </xf>
    <xf numFmtId="182" fontId="46" fillId="54" borderId="0">
      <alignment vertical="center"/>
      <protection locked="0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8" fillId="57" borderId="0" applyNumberFormat="0" applyBorder="0" applyAlignment="0" applyProtection="0"/>
    <xf numFmtId="0" fontId="119" fillId="57" borderId="0" applyNumberFormat="0" applyBorder="0" applyAlignment="0" applyProtection="0"/>
    <xf numFmtId="0" fontId="119" fillId="43" borderId="0" applyNumberFormat="0" applyBorder="0" applyAlignment="0" applyProtection="0"/>
    <xf numFmtId="0" fontId="118" fillId="58" borderId="0" applyNumberFormat="0" applyBorder="0" applyAlignment="0" applyProtection="0"/>
    <xf numFmtId="0" fontId="119" fillId="58" borderId="0" applyNumberFormat="0" applyBorder="0" applyAlignment="0" applyProtection="0"/>
    <xf numFmtId="0" fontId="119" fillId="45" borderId="0" applyNumberFormat="0" applyBorder="0" applyAlignment="0" applyProtection="0"/>
    <xf numFmtId="0" fontId="118" fillId="59" borderId="0" applyNumberFormat="0" applyBorder="0" applyAlignment="0" applyProtection="0"/>
    <xf numFmtId="0" fontId="119" fillId="59" borderId="0" applyNumberFormat="0" applyBorder="0" applyAlignment="0" applyProtection="0"/>
    <xf numFmtId="0" fontId="119" fillId="46" borderId="0" applyNumberFormat="0" applyBorder="0" applyAlignment="0" applyProtection="0"/>
    <xf numFmtId="0" fontId="118" fillId="60" borderId="0" applyNumberFormat="0" applyBorder="0" applyAlignment="0" applyProtection="0"/>
    <xf numFmtId="0" fontId="119" fillId="60" borderId="0" applyNumberFormat="0" applyBorder="0" applyAlignment="0" applyProtection="0"/>
    <xf numFmtId="0" fontId="119" fillId="34" borderId="0" applyNumberFormat="0" applyBorder="0" applyAlignment="0" applyProtection="0"/>
    <xf numFmtId="0" fontId="118" fillId="61" borderId="0" applyNumberFormat="0" applyBorder="0" applyAlignment="0" applyProtection="0"/>
    <xf numFmtId="0" fontId="119" fillId="61" borderId="0" applyNumberFormat="0" applyBorder="0" applyAlignment="0" applyProtection="0"/>
    <xf numFmtId="0" fontId="118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33" borderId="0" applyNumberFormat="0" applyBorder="0" applyAlignment="0" applyProtection="0"/>
    <xf numFmtId="0" fontId="130" fillId="63" borderId="16" applyNumberFormat="0" applyAlignment="0" applyProtection="0"/>
    <xf numFmtId="0" fontId="131" fillId="63" borderId="16" applyNumberFormat="0" applyAlignment="0" applyProtection="0"/>
    <xf numFmtId="0" fontId="131" fillId="17" borderId="16" applyNumberFormat="0" applyAlignment="0" applyProtection="0"/>
    <xf numFmtId="0" fontId="13" fillId="9" borderId="15" applyNumberFormat="0" applyAlignment="0" applyProtection="0"/>
    <xf numFmtId="0" fontId="13" fillId="24" borderId="15" applyNumberFormat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4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82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3" fillId="70" borderId="0" applyNumberFormat="0" applyBorder="0" applyAlignment="0" applyProtection="0"/>
    <xf numFmtId="0" fontId="134" fillId="70" borderId="0" applyNumberFormat="0" applyBorder="0" applyAlignment="0" applyProtection="0"/>
    <xf numFmtId="0" fontId="134" fillId="4" borderId="0" applyNumberFormat="0" applyBorder="0" applyAlignment="0" applyProtection="0"/>
    <xf numFmtId="0" fontId="61" fillId="9" borderId="15" applyNumberForma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62" fillId="17" borderId="12">
      <alignment horizontal="center"/>
      <protection locked="0"/>
    </xf>
    <xf numFmtId="182" fontId="63" fillId="0" borderId="0">
      <alignment vertical="center"/>
      <protection/>
    </xf>
    <xf numFmtId="188" fontId="63" fillId="0" borderId="0">
      <alignment vertical="center"/>
      <protection/>
    </xf>
    <xf numFmtId="189" fontId="63" fillId="0" borderId="0">
      <alignment vertical="center"/>
      <protection/>
    </xf>
    <xf numFmtId="184" fontId="47" fillId="0" borderId="0">
      <alignment vertical="center"/>
      <protection/>
    </xf>
    <xf numFmtId="182" fontId="63" fillId="0" borderId="0">
      <alignment vertical="center"/>
      <protection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68" fillId="0" borderId="0">
      <alignment horizontal="center"/>
      <protection/>
    </xf>
    <xf numFmtId="0" fontId="135" fillId="71" borderId="0" applyNumberFormat="0" applyBorder="0" applyAlignment="0" applyProtection="0"/>
    <xf numFmtId="0" fontId="69" fillId="24" borderId="0" applyNumberFormat="0" applyBorder="0" applyAlignment="0" applyProtection="0"/>
    <xf numFmtId="0" fontId="136" fillId="71" borderId="0" applyNumberFormat="0" applyBorder="0" applyAlignment="0" applyProtection="0"/>
    <xf numFmtId="0" fontId="70" fillId="71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7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116" fillId="0" borderId="0">
      <alignment/>
      <protection/>
    </xf>
    <xf numFmtId="0" fontId="23" fillId="0" borderId="30" applyBorder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45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23" fillId="0" borderId="30" applyBorder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3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3" fillId="0" borderId="30" applyBorder="0">
      <alignment/>
      <protection/>
    </xf>
    <xf numFmtId="0" fontId="11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6" fillId="72" borderId="31" applyNumberFormat="0" applyFont="0" applyAlignment="0" applyProtection="0"/>
    <xf numFmtId="0" fontId="117" fillId="72" borderId="31" applyNumberFormat="0" applyFont="0" applyAlignment="0" applyProtection="0"/>
    <xf numFmtId="0" fontId="76" fillId="72" borderId="31" applyNumberFormat="0" applyFont="0" applyAlignment="0" applyProtection="0"/>
    <xf numFmtId="0" fontId="23" fillId="7" borderId="22" applyNumberFormat="0" applyFont="0" applyAlignment="0" applyProtection="0"/>
    <xf numFmtId="202" fontId="77" fillId="0" borderId="13" applyFill="0" applyBorder="0" applyProtection="0">
      <alignment/>
    </xf>
    <xf numFmtId="203" fontId="77" fillId="0" borderId="6" applyFill="0" applyBorder="0" applyProtection="0">
      <alignment/>
    </xf>
    <xf numFmtId="202" fontId="77" fillId="0" borderId="13" applyFill="0" applyBorder="0" applyProtection="0">
      <alignment/>
    </xf>
    <xf numFmtId="0" fontId="78" fillId="17" borderId="30" applyNumberFormat="0" applyAlignment="0" applyProtection="0"/>
    <xf numFmtId="204" fontId="23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42" fillId="0" borderId="14" applyFill="0" applyProtection="0">
      <alignment horizontal="right" vertical="center"/>
    </xf>
    <xf numFmtId="174" fontId="82" fillId="0" borderId="14" applyFill="0" applyProtection="0">
      <alignment horizontal="right" vertical="center"/>
    </xf>
    <xf numFmtId="175" fontId="82" fillId="0" borderId="14" applyFill="0" applyProtection="0">
      <alignment horizontal="right" vertical="center"/>
    </xf>
    <xf numFmtId="176" fontId="82" fillId="0" borderId="14" applyFill="0" applyProtection="0">
      <alignment horizontal="right" vertical="center"/>
    </xf>
    <xf numFmtId="177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7" fillId="51" borderId="32" applyNumberFormat="0" applyAlignment="0" applyProtection="0"/>
    <xf numFmtId="0" fontId="138" fillId="51" borderId="32" applyNumberFormat="0" applyAlignment="0" applyProtection="0"/>
    <xf numFmtId="0" fontId="138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3" fillId="4" borderId="33" applyNumberFormat="0" applyProtection="0">
      <alignment horizontal="right" vertical="center"/>
    </xf>
    <xf numFmtId="4" fontId="23" fillId="5" borderId="33" applyNumberFormat="0" applyProtection="0">
      <alignment horizontal="right" vertical="center"/>
    </xf>
    <xf numFmtId="4" fontId="23" fillId="45" borderId="33" applyNumberFormat="0" applyProtection="0">
      <alignment horizontal="right" vertical="center"/>
    </xf>
    <xf numFmtId="4" fontId="23" fillId="25" borderId="33" applyNumberFormat="0" applyProtection="0">
      <alignment horizontal="right" vertical="center"/>
    </xf>
    <xf numFmtId="4" fontId="23" fillId="36" borderId="33" applyNumberFormat="0" applyProtection="0">
      <alignment horizontal="right" vertical="center"/>
    </xf>
    <xf numFmtId="4" fontId="23" fillId="33" borderId="33" applyNumberFormat="0" applyProtection="0">
      <alignment horizontal="right" vertical="center"/>
    </xf>
    <xf numFmtId="4" fontId="23" fillId="46" borderId="33" applyNumberFormat="0" applyProtection="0">
      <alignment horizontal="right" vertical="center"/>
    </xf>
    <xf numFmtId="4" fontId="23" fillId="75" borderId="33" applyNumberFormat="0" applyProtection="0">
      <alignment horizontal="right" vertical="center"/>
    </xf>
    <xf numFmtId="4" fontId="23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3" fillId="77" borderId="0" applyNumberFormat="0" applyProtection="0">
      <alignment horizontal="left" vertical="center" indent="1"/>
    </xf>
    <xf numFmtId="4" fontId="67" fillId="47" borderId="0" applyNumberFormat="0" applyProtection="0">
      <alignment horizontal="left" vertical="center" indent="1"/>
    </xf>
    <xf numFmtId="4" fontId="23" fillId="74" borderId="33" applyNumberFormat="0" applyProtection="0">
      <alignment horizontal="right" vertical="center"/>
    </xf>
    <xf numFmtId="4" fontId="23" fillId="77" borderId="0" applyNumberFormat="0" applyProtection="0">
      <alignment horizontal="left" vertical="center" indent="1"/>
    </xf>
    <xf numFmtId="4" fontId="23" fillId="74" borderId="0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4" fontId="23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3" fillId="7" borderId="33" applyNumberFormat="0" applyProtection="0">
      <alignment horizontal="left" vertical="center" indent="1"/>
    </xf>
    <xf numFmtId="0" fontId="23" fillId="7" borderId="33" applyNumberFormat="0" applyProtection="0">
      <alignment horizontal="left" vertical="top" indent="1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3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8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205" fontId="0" fillId="0" borderId="0" applyFont="0" applyFill="0" applyBorder="0" applyAlignment="0" applyProtection="0"/>
    <xf numFmtId="0" fontId="16" fillId="17" borderId="30" applyNumberFormat="0" applyAlignment="0" applyProtection="0"/>
    <xf numFmtId="0" fontId="16" fillId="9" borderId="30" applyNumberFormat="0" applyAlignment="0" applyProtection="0"/>
    <xf numFmtId="3" fontId="68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4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94" fillId="0" borderId="36" applyNumberFormat="0" applyFill="0" applyAlignment="0" applyProtection="0"/>
    <xf numFmtId="0" fontId="21" fillId="0" borderId="28" applyNumberFormat="0" applyFill="0" applyAlignment="0" applyProtection="0"/>
    <xf numFmtId="0" fontId="95" fillId="0" borderId="37" applyNumberFormat="0" applyFill="0" applyAlignment="0" applyProtection="0"/>
    <xf numFmtId="0" fontId="12" fillId="0" borderId="29" applyNumberFormat="0" applyFill="0" applyAlignment="0" applyProtection="0"/>
    <xf numFmtId="0" fontId="96" fillId="0" borderId="38" applyNumberFormat="0" applyFill="0" applyAlignment="0" applyProtection="0"/>
    <xf numFmtId="0" fontId="1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3" fillId="0" borderId="0" applyNumberFormat="0" applyFill="0" applyBorder="0" applyAlignment="0" applyProtection="0"/>
    <xf numFmtId="0" fontId="144" fillId="0" borderId="39" applyNumberFormat="0" applyFill="0" applyAlignment="0" applyProtection="0"/>
    <xf numFmtId="0" fontId="145" fillId="0" borderId="39" applyNumberFormat="0" applyFill="0" applyAlignment="0" applyProtection="0"/>
    <xf numFmtId="0" fontId="59" fillId="0" borderId="27" applyNumberFormat="0" applyFill="0" applyAlignment="0" applyProtection="0"/>
    <xf numFmtId="0" fontId="146" fillId="0" borderId="40" applyNumberFormat="0" applyFill="0" applyAlignment="0" applyProtection="0"/>
    <xf numFmtId="0" fontId="147" fillId="0" borderId="40" applyNumberFormat="0" applyFill="0" applyAlignment="0" applyProtection="0"/>
    <xf numFmtId="0" fontId="60" fillId="0" borderId="28" applyNumberFormat="0" applyFill="0" applyAlignment="0" applyProtection="0"/>
    <xf numFmtId="0" fontId="128" fillId="0" borderId="41" applyNumberFormat="0" applyFill="0" applyAlignment="0" applyProtection="0"/>
    <xf numFmtId="0" fontId="129" fillId="0" borderId="41" applyNumberFormat="0" applyFill="0" applyAlignment="0" applyProtection="0"/>
    <xf numFmtId="0" fontId="48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48" fillId="0" borderId="42" applyNumberFormat="0" applyFill="0" applyAlignment="0" applyProtection="0"/>
    <xf numFmtId="0" fontId="84" fillId="0" borderId="43" applyNumberFormat="0" applyFill="0" applyAlignment="0" applyProtection="0"/>
    <xf numFmtId="0" fontId="22" fillId="0" borderId="43" applyNumberFormat="0" applyFill="0" applyAlignment="0" applyProtection="0"/>
    <xf numFmtId="0" fontId="22" fillId="0" borderId="44" applyNumberFormat="0" applyFill="0" applyAlignment="0" applyProtection="0"/>
    <xf numFmtId="0" fontId="149" fillId="0" borderId="42" applyNumberFormat="0" applyFill="0" applyAlignment="0" applyProtection="0"/>
    <xf numFmtId="0" fontId="149" fillId="0" borderId="43" applyNumberFormat="0" applyFill="0" applyAlignment="0" applyProtection="0"/>
    <xf numFmtId="206" fontId="77" fillId="0" borderId="13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3" borderId="21" applyNumberFormat="0" applyAlignment="0" applyProtection="0"/>
    <xf numFmtId="207" fontId="0" fillId="0" borderId="0" applyFont="0" applyFill="0" applyBorder="0" applyAlignment="0" applyProtection="0"/>
    <xf numFmtId="208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2" fontId="46" fillId="7" borderId="0">
      <alignment vertical="center"/>
      <protection/>
    </xf>
    <xf numFmtId="183" fontId="46" fillId="7" borderId="0">
      <alignment vertical="center"/>
      <protection locked="0"/>
    </xf>
    <xf numFmtId="184" fontId="47" fillId="7" borderId="0">
      <alignment vertical="center"/>
      <protection/>
    </xf>
  </cellStyleXfs>
  <cellXfs count="29">
    <xf numFmtId="0" fontId="0" fillId="0" borderId="0" xfId="0" applyAlignment="1">
      <alignment/>
    </xf>
    <xf numFmtId="0" fontId="0" fillId="79" borderId="0" xfId="0" applyFill="1" applyAlignment="1">
      <alignment/>
    </xf>
    <xf numFmtId="0" fontId="5" fillId="79" borderId="0" xfId="0" applyFont="1" applyFill="1" applyAlignment="1">
      <alignment/>
    </xf>
    <xf numFmtId="0" fontId="4" fillId="79" borderId="0" xfId="0" applyFont="1" applyFill="1" applyAlignment="1">
      <alignment/>
    </xf>
    <xf numFmtId="4" fontId="150" fillId="80" borderId="45" xfId="750" applyNumberFormat="1" applyFont="1" applyFill="1" applyBorder="1" applyAlignment="1" applyProtection="1">
      <alignment horizontal="center" vertical="center" wrapText="1"/>
      <protection/>
    </xf>
    <xf numFmtId="10" fontId="150" fillId="80" borderId="45" xfId="750" applyNumberFormat="1" applyFont="1" applyFill="1" applyBorder="1" applyAlignment="1" applyProtection="1">
      <alignment horizontal="center" vertical="center" wrapText="1"/>
      <protection/>
    </xf>
    <xf numFmtId="4" fontId="107" fillId="0" borderId="0" xfId="750" applyNumberFormat="1" applyFont="1" applyAlignment="1">
      <alignment wrapText="1"/>
      <protection/>
    </xf>
    <xf numFmtId="4" fontId="151" fillId="81" borderId="46" xfId="750" applyNumberFormat="1" applyFont="1" applyFill="1" applyBorder="1" applyAlignment="1" applyProtection="1">
      <alignment vertical="center" wrapText="1"/>
      <protection/>
    </xf>
    <xf numFmtId="4" fontId="151" fillId="81" borderId="47" xfId="750" applyNumberFormat="1" applyFont="1" applyFill="1" applyBorder="1" applyAlignment="1" applyProtection="1">
      <alignment horizontal="right" vertical="center" wrapText="1"/>
      <protection/>
    </xf>
    <xf numFmtId="10" fontId="151" fillId="81" borderId="48" xfId="750" applyNumberFormat="1" applyFont="1" applyFill="1" applyBorder="1" applyAlignment="1" applyProtection="1">
      <alignment horizontal="right" vertical="center" wrapText="1"/>
      <protection/>
    </xf>
    <xf numFmtId="4" fontId="109" fillId="0" borderId="0" xfId="750" applyNumberFormat="1" applyFont="1">
      <alignment/>
      <protection/>
    </xf>
    <xf numFmtId="4" fontId="151" fillId="81" borderId="49" xfId="750" applyNumberFormat="1" applyFont="1" applyFill="1" applyBorder="1" applyAlignment="1" applyProtection="1">
      <alignment vertical="center" wrapText="1"/>
      <protection/>
    </xf>
    <xf numFmtId="4" fontId="151" fillId="81" borderId="50" xfId="750" applyNumberFormat="1" applyFont="1" applyFill="1" applyBorder="1" applyAlignment="1" applyProtection="1">
      <alignment horizontal="right" vertical="center" wrapText="1"/>
      <protection/>
    </xf>
    <xf numFmtId="4" fontId="151" fillId="81" borderId="51" xfId="750" applyNumberFormat="1" applyFont="1" applyFill="1" applyBorder="1" applyAlignment="1" applyProtection="1">
      <alignment horizontal="right" vertical="center" wrapText="1"/>
      <protection/>
    </xf>
    <xf numFmtId="4" fontId="152" fillId="82" borderId="52" xfId="750" applyNumberFormat="1" applyFont="1" applyFill="1" applyBorder="1">
      <alignment/>
      <protection/>
    </xf>
    <xf numFmtId="10" fontId="152" fillId="82" borderId="52" xfId="750" applyNumberFormat="1" applyFont="1" applyFill="1" applyBorder="1" applyAlignment="1" applyProtection="1">
      <alignment horizontal="right" vertical="center" wrapText="1"/>
      <protection/>
    </xf>
    <xf numFmtId="4" fontId="107" fillId="0" borderId="0" xfId="750" applyNumberFormat="1" applyFont="1" applyAlignment="1">
      <alignment vertical="center"/>
      <protection/>
    </xf>
    <xf numFmtId="10" fontId="109" fillId="0" borderId="0" xfId="750" applyNumberFormat="1" applyFont="1">
      <alignment/>
      <protection/>
    </xf>
    <xf numFmtId="0" fontId="111" fillId="79" borderId="0" xfId="0" applyFont="1" applyFill="1" applyAlignment="1">
      <alignment/>
    </xf>
    <xf numFmtId="0" fontId="112" fillId="2" borderId="26" xfId="0" applyFont="1" applyFill="1" applyBorder="1" applyAlignment="1">
      <alignment vertical="center"/>
    </xf>
    <xf numFmtId="0" fontId="112" fillId="2" borderId="26" xfId="0" applyFont="1" applyFill="1" applyBorder="1" applyAlignment="1">
      <alignment horizontal="center" vertical="center" wrapText="1"/>
    </xf>
    <xf numFmtId="0" fontId="112" fillId="2" borderId="26" xfId="0" applyFont="1" applyFill="1" applyBorder="1" applyAlignment="1">
      <alignment horizontal="center" vertical="center"/>
    </xf>
    <xf numFmtId="0" fontId="111" fillId="79" borderId="26" xfId="0" applyFont="1" applyFill="1" applyBorder="1" applyAlignment="1">
      <alignment/>
    </xf>
    <xf numFmtId="4" fontId="111" fillId="79" borderId="26" xfId="0" applyNumberFormat="1" applyFont="1" applyFill="1" applyBorder="1" applyAlignment="1">
      <alignment/>
    </xf>
    <xf numFmtId="10" fontId="111" fillId="79" borderId="26" xfId="0" applyNumberFormat="1" applyFont="1" applyFill="1" applyBorder="1" applyAlignment="1">
      <alignment/>
    </xf>
    <xf numFmtId="0" fontId="112" fillId="83" borderId="26" xfId="0" applyFont="1" applyFill="1" applyBorder="1" applyAlignment="1">
      <alignment vertical="center"/>
    </xf>
    <xf numFmtId="4" fontId="112" fillId="83" borderId="26" xfId="0" applyNumberFormat="1" applyFont="1" applyFill="1" applyBorder="1" applyAlignment="1">
      <alignment vertical="center"/>
    </xf>
    <xf numFmtId="10" fontId="112" fillId="83" borderId="26" xfId="0" applyNumberFormat="1" applyFont="1" applyFill="1" applyBorder="1" applyAlignment="1">
      <alignment vertical="center"/>
    </xf>
    <xf numFmtId="0" fontId="113" fillId="79" borderId="0" xfId="0" applyFont="1" applyFill="1" applyAlignment="1">
      <alignment horizont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76"/>
          <c:w val="0.839"/>
          <c:h val="0.4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33'!$A$4:$A$11</c:f>
              <c:strCache/>
            </c:strRef>
          </c:cat>
          <c:val>
            <c:numRef>
              <c:f>'cuadro 33'!$B$4:$B$11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64525"/>
          <c:w val="0.886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DE LOS GASTOS DE 2013 A 2014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675"/>
          <c:w val="0.958"/>
          <c:h val="0.912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gráficos_comparativa_gasto12_14!$A$2:$A$9</c:f>
              <c:strCache/>
            </c:strRef>
          </c:cat>
          <c:val>
            <c:numRef>
              <c:f>gráficos_comparativa_gasto12_14!$B$2:$B$9</c:f>
              <c:numCache/>
            </c:numRef>
          </c:val>
          <c:shape val="box"/>
        </c:ser>
        <c:ser>
          <c:idx val="1"/>
          <c:order val="1"/>
          <c:tx>
            <c:v>2014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gráficos_comparativa_gasto12_14!$A$2:$A$9</c:f>
              <c:strCache/>
            </c:strRef>
          </c:cat>
          <c:val>
            <c:numRef>
              <c:f>gráficos_comparativa_gasto12_14!$C$2:$C$9</c:f>
              <c:numCache/>
            </c:numRef>
          </c:val>
          <c:shape val="box"/>
        </c:ser>
        <c:gapWidth val="151"/>
        <c:gapDepth val="149"/>
        <c:shape val="box"/>
        <c:axId val="36011125"/>
        <c:axId val="55664670"/>
      </c:bar3D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152400</xdr:rowOff>
    </xdr:from>
    <xdr:to>
      <xdr:col>5</xdr:col>
      <xdr:colOff>447675</xdr:colOff>
      <xdr:row>31</xdr:row>
      <xdr:rowOff>142875</xdr:rowOff>
    </xdr:to>
    <xdr:graphicFrame>
      <xdr:nvGraphicFramePr>
        <xdr:cNvPr id="1" name="2 Gráfico"/>
        <xdr:cNvGraphicFramePr/>
      </xdr:nvGraphicFramePr>
      <xdr:xfrm>
        <a:off x="266700" y="3028950"/>
        <a:ext cx="5791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57150</xdr:rowOff>
    </xdr:from>
    <xdr:to>
      <xdr:col>5</xdr:col>
      <xdr:colOff>361950</xdr:colOff>
      <xdr:row>38</xdr:row>
      <xdr:rowOff>19050</xdr:rowOff>
    </xdr:to>
    <xdr:graphicFrame>
      <xdr:nvGraphicFramePr>
        <xdr:cNvPr id="1" name="1 Gráfico"/>
        <xdr:cNvGraphicFramePr/>
      </xdr:nvGraphicFramePr>
      <xdr:xfrm>
        <a:off x="47625" y="2809875"/>
        <a:ext cx="61436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4" sqref="B4:B11"/>
    </sheetView>
  </sheetViews>
  <sheetFormatPr defaultColWidth="11.421875" defaultRowHeight="12.75"/>
  <cols>
    <col min="1" max="1" width="44.00390625" style="1" customWidth="1"/>
    <col min="2" max="2" width="17.140625" style="1" customWidth="1"/>
    <col min="3" max="3" width="2.00390625" style="1" hidden="1" customWidth="1"/>
    <col min="4" max="4" width="11.57421875" style="1" customWidth="1"/>
    <col min="5" max="5" width="11.421875" style="1" customWidth="1"/>
  </cols>
  <sheetData>
    <row r="1" spans="1:5" ht="15.75">
      <c r="A1" s="28" t="s">
        <v>24</v>
      </c>
      <c r="B1" s="28"/>
      <c r="C1" s="28"/>
      <c r="D1" s="28"/>
      <c r="E1" s="2"/>
    </row>
    <row r="2" spans="1:5" ht="15">
      <c r="A2" s="18"/>
      <c r="B2" s="18"/>
      <c r="C2" s="18"/>
      <c r="D2" s="18"/>
      <c r="E2" s="2"/>
    </row>
    <row r="3" spans="1:5" ht="30">
      <c r="A3" s="19" t="s">
        <v>0</v>
      </c>
      <c r="B3" s="20" t="s">
        <v>1</v>
      </c>
      <c r="C3" s="19"/>
      <c r="D3" s="21" t="s">
        <v>2</v>
      </c>
      <c r="E3" s="2"/>
    </row>
    <row r="4" spans="1:5" ht="15">
      <c r="A4" s="22" t="s">
        <v>4</v>
      </c>
      <c r="B4" s="23">
        <v>201334556.05</v>
      </c>
      <c r="C4" s="23"/>
      <c r="D4" s="24">
        <f>B4/$B$12</f>
        <v>0.6421831996947457</v>
      </c>
      <c r="E4" s="2"/>
    </row>
    <row r="5" spans="1:6" ht="15">
      <c r="A5" s="22" t="s">
        <v>5</v>
      </c>
      <c r="B5" s="23">
        <v>34197787.79</v>
      </c>
      <c r="C5" s="23"/>
      <c r="D5" s="24">
        <f aca="true" t="shared" si="0" ref="D5:D11">B5/$B$12</f>
        <v>0.10907836794797504</v>
      </c>
      <c r="E5" s="2"/>
      <c r="F5" t="s">
        <v>12</v>
      </c>
    </row>
    <row r="6" spans="1:5" ht="15">
      <c r="A6" s="22" t="s">
        <v>6</v>
      </c>
      <c r="B6" s="23">
        <v>1276779.06</v>
      </c>
      <c r="C6" s="23"/>
      <c r="D6" s="24">
        <f t="shared" si="0"/>
        <v>0.00407245570825123</v>
      </c>
      <c r="E6" s="2"/>
    </row>
    <row r="7" spans="1:5" ht="15">
      <c r="A7" s="22" t="s">
        <v>7</v>
      </c>
      <c r="B7" s="23">
        <v>7235616.54</v>
      </c>
      <c r="C7" s="23"/>
      <c r="D7" s="24">
        <f t="shared" si="0"/>
        <v>0.023078956104621587</v>
      </c>
      <c r="E7" s="2"/>
    </row>
    <row r="8" spans="1:5" ht="15">
      <c r="A8" s="22" t="s">
        <v>8</v>
      </c>
      <c r="B8" s="23">
        <v>64969416.57</v>
      </c>
      <c r="C8" s="23"/>
      <c r="D8" s="24">
        <f t="shared" si="0"/>
        <v>0.20722854851038092</v>
      </c>
      <c r="E8" s="2"/>
    </row>
    <row r="9" spans="1:5" ht="15">
      <c r="A9" s="22" t="s">
        <v>9</v>
      </c>
      <c r="B9" s="23">
        <v>249245</v>
      </c>
      <c r="C9" s="23"/>
      <c r="D9" s="24">
        <f t="shared" si="0"/>
        <v>0.0007949998984186643</v>
      </c>
      <c r="E9" s="2"/>
    </row>
    <row r="10" spans="1:5" ht="15">
      <c r="A10" s="22" t="s">
        <v>10</v>
      </c>
      <c r="B10" s="23">
        <v>95621</v>
      </c>
      <c r="C10" s="23"/>
      <c r="D10" s="24">
        <f t="shared" si="0"/>
        <v>0.0003049958285489823</v>
      </c>
      <c r="E10" s="2"/>
    </row>
    <row r="11" spans="1:5" ht="15">
      <c r="A11" s="22" t="s">
        <v>11</v>
      </c>
      <c r="B11" s="23">
        <v>4156741.32</v>
      </c>
      <c r="C11" s="23"/>
      <c r="D11" s="24">
        <f t="shared" si="0"/>
        <v>0.013258476307057973</v>
      </c>
      <c r="E11" s="2"/>
    </row>
    <row r="12" spans="1:5" ht="20.25" customHeight="1">
      <c r="A12" s="25" t="s">
        <v>3</v>
      </c>
      <c r="B12" s="26">
        <f>SUM(B4:B11)</f>
        <v>313515763.33</v>
      </c>
      <c r="C12" s="26"/>
      <c r="D12" s="27">
        <f>SUM(D4:D11)</f>
        <v>1.0000000000000002</v>
      </c>
      <c r="E12" s="2"/>
    </row>
    <row r="13" spans="1:5" ht="12.75">
      <c r="A13" s="2"/>
      <c r="B13" s="2"/>
      <c r="C13" s="2"/>
      <c r="D13" s="2"/>
      <c r="E13" s="2"/>
    </row>
    <row r="14" spans="1:5" ht="12.75">
      <c r="A14" s="3" t="s">
        <v>25</v>
      </c>
      <c r="B14" s="3"/>
      <c r="C14" s="2"/>
      <c r="D14" s="2"/>
      <c r="E14" s="2"/>
    </row>
    <row r="15" spans="1:5" ht="12.75">
      <c r="A15" s="2"/>
      <c r="B15" s="2"/>
      <c r="C15" s="2"/>
      <c r="D15" s="2"/>
      <c r="E15" s="2"/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32.28125" style="10" customWidth="1"/>
    <col min="2" max="3" width="15.7109375" style="10" customWidth="1"/>
    <col min="4" max="4" width="13.421875" style="10" bestFit="1" customWidth="1"/>
    <col min="5" max="5" width="10.28125" style="17" bestFit="1" customWidth="1"/>
    <col min="6" max="6" width="12.28125" style="10" bestFit="1" customWidth="1"/>
    <col min="7" max="16384" width="9.140625" style="10" customWidth="1"/>
  </cols>
  <sheetData>
    <row r="1" spans="1:5" s="6" customFormat="1" ht="51">
      <c r="A1" s="4" t="s">
        <v>13</v>
      </c>
      <c r="B1" s="4" t="s">
        <v>14</v>
      </c>
      <c r="C1" s="4" t="s">
        <v>26</v>
      </c>
      <c r="D1" s="4" t="s">
        <v>27</v>
      </c>
      <c r="E1" s="5" t="s">
        <v>15</v>
      </c>
    </row>
    <row r="2" spans="1:5" ht="12.75">
      <c r="A2" s="7" t="s">
        <v>16</v>
      </c>
      <c r="B2" s="8">
        <v>201919865.68</v>
      </c>
      <c r="C2" s="8">
        <v>201334556.05</v>
      </c>
      <c r="D2" s="8">
        <f>C2-B2</f>
        <v>-585309.6299999952</v>
      </c>
      <c r="E2" s="9">
        <f>D2/B2</f>
        <v>-0.0028987223621057</v>
      </c>
    </row>
    <row r="3" spans="1:5" ht="25.5">
      <c r="A3" s="11" t="s">
        <v>17</v>
      </c>
      <c r="B3" s="12">
        <v>32852064.74</v>
      </c>
      <c r="C3" s="12">
        <v>34197787.79</v>
      </c>
      <c r="D3" s="8">
        <f aca="true" t="shared" si="0" ref="D3:D9">C3-B3</f>
        <v>1345723.0500000007</v>
      </c>
      <c r="E3" s="9">
        <f aca="true" t="shared" si="1" ref="E3:E9">D3/B3</f>
        <v>0.04096311938535407</v>
      </c>
    </row>
    <row r="4" spans="1:5" ht="12.75">
      <c r="A4" s="11" t="s">
        <v>18</v>
      </c>
      <c r="B4" s="13">
        <v>1039332.39</v>
      </c>
      <c r="C4" s="13">
        <v>1276779.06</v>
      </c>
      <c r="D4" s="8">
        <f t="shared" si="0"/>
        <v>237446.67000000004</v>
      </c>
      <c r="E4" s="9">
        <f t="shared" si="1"/>
        <v>0.2284607622013974</v>
      </c>
    </row>
    <row r="5" spans="1:5" ht="12.75">
      <c r="A5" s="11" t="s">
        <v>19</v>
      </c>
      <c r="B5" s="12">
        <v>7196918.77</v>
      </c>
      <c r="C5" s="12">
        <v>7235616.54</v>
      </c>
      <c r="D5" s="8">
        <f t="shared" si="0"/>
        <v>38697.770000000484</v>
      </c>
      <c r="E5" s="9">
        <f t="shared" si="1"/>
        <v>0.005376991353759643</v>
      </c>
    </row>
    <row r="6" spans="1:5" ht="12.75">
      <c r="A6" s="7" t="s">
        <v>20</v>
      </c>
      <c r="B6" s="8">
        <v>75764800.74</v>
      </c>
      <c r="C6" s="8">
        <v>64969416.57</v>
      </c>
      <c r="D6" s="8">
        <f t="shared" si="0"/>
        <v>-10795384.169999994</v>
      </c>
      <c r="E6" s="9">
        <f t="shared" si="1"/>
        <v>-0.14248548223661567</v>
      </c>
    </row>
    <row r="7" spans="1:5" ht="12.75">
      <c r="A7" s="11" t="s">
        <v>21</v>
      </c>
      <c r="B7" s="12">
        <v>72811.4</v>
      </c>
      <c r="C7" s="12">
        <v>249245</v>
      </c>
      <c r="D7" s="8">
        <f t="shared" si="0"/>
        <v>176433.6</v>
      </c>
      <c r="E7" s="9">
        <f t="shared" si="1"/>
        <v>2.423159010814241</v>
      </c>
    </row>
    <row r="8" spans="1:5" ht="12.75">
      <c r="A8" s="11" t="s">
        <v>22</v>
      </c>
      <c r="B8" s="13">
        <v>93600</v>
      </c>
      <c r="C8" s="13">
        <v>95621</v>
      </c>
      <c r="D8" s="8">
        <f t="shared" si="0"/>
        <v>2021</v>
      </c>
      <c r="E8" s="9">
        <f t="shared" si="1"/>
        <v>0.02159188034188034</v>
      </c>
    </row>
    <row r="9" spans="1:5" ht="12.75">
      <c r="A9" s="11" t="s">
        <v>23</v>
      </c>
      <c r="B9" s="12">
        <v>3331396.87</v>
      </c>
      <c r="C9" s="12">
        <v>4156741.32</v>
      </c>
      <c r="D9" s="8">
        <f t="shared" si="0"/>
        <v>825344.4499999997</v>
      </c>
      <c r="E9" s="9">
        <f t="shared" si="1"/>
        <v>0.24774726104608477</v>
      </c>
    </row>
    <row r="10" spans="1:5" s="16" customFormat="1" ht="12.75">
      <c r="A10" s="14" t="s">
        <v>3</v>
      </c>
      <c r="B10" s="14">
        <f>SUM(B2:B9)</f>
        <v>322270790.59</v>
      </c>
      <c r="C10" s="14">
        <f>SUM(C2:C9)</f>
        <v>313515763.33</v>
      </c>
      <c r="D10" s="14">
        <f>D9+D8+D7+D6+D5+D4+D3+D2</f>
        <v>-8755027.259999989</v>
      </c>
      <c r="E10" s="15">
        <f>D10/B10</f>
        <v>-0.027166679437412397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2012-08-06T07:53:00Z</cp:lastPrinted>
  <dcterms:created xsi:type="dcterms:W3CDTF">2004-11-17T09:06:22Z</dcterms:created>
  <dcterms:modified xsi:type="dcterms:W3CDTF">2018-01-16T18:43:10Z</dcterms:modified>
  <cp:category/>
  <cp:version/>
  <cp:contentType/>
  <cp:contentStatus/>
</cp:coreProperties>
</file>