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definedNames>
    <definedName name="_xlnm.Print_Area" localSheetId="0">'CUADRO 19'!$A$1:$E$17</definedName>
  </definedNames>
  <calcPr fullCalcOnLoad="1"/>
</workbook>
</file>

<file path=xl/sharedStrings.xml><?xml version="1.0" encoding="utf-8"?>
<sst xmlns="http://schemas.openxmlformats.org/spreadsheetml/2006/main" count="26" uniqueCount="20">
  <si>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</si>
  <si>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</si>
  <si>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</si>
  <si>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</si>
  <si>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</si>
  <si>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</si>
  <si>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</si>
  <si>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</si>
  <si>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</si>
  <si>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</si>
  <si>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</si>
  <si>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</si>
  <si>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</si>
  <si>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</si>
  <si>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Cuadro 19. Comparación de las obligaciones reconocidas en 2013 y 2014</t>
  </si>
  <si>
    <t>II. Gastos Corr. Bienes y Servicios</t>
  </si>
  <si>
    <t>IV. Transf. Corrientes</t>
  </si>
  <si>
    <t>VII. Transf. y Subv. de Capital</t>
  </si>
  <si>
    <t>2014-2013</t>
  </si>
  <si>
    <t>2014/2013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</si>
</sst>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2013-2014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9725"/>
          <c:w val="0.974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19'!$I$4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19'!$I$5:$I$12</c:f>
              <c:numCache/>
            </c:numRef>
          </c:val>
          <c:shape val="cylinder"/>
        </c:ser>
        <c:ser>
          <c:idx val="1"/>
          <c:order val="1"/>
          <c:tx>
            <c:strRef>
              <c:f>'CUADRO 19'!$J$4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hape val="cylinder"/>
        <c:axId val="57356551"/>
        <c:axId val="46446912"/>
      </c:bar3D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56551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24</xdr:row>
      <xdr:rowOff>28575</xdr:rowOff>
    </xdr:from>
    <xdr:to>
      <xdr:col>6</xdr:col>
      <xdr:colOff>781050</xdr:colOff>
      <xdr:row>46</xdr:row>
      <xdr:rowOff>57150</xdr:rowOff>
    </xdr:to>
    <xdr:graphicFrame>
      <xdr:nvGraphicFramePr>
        <xdr:cNvPr id="1" name="1 Gráfico"/>
        <xdr:cNvGraphicFramePr/>
      </xdr:nvGraphicFramePr>
      <xdr:xfrm>
        <a:off x="990600" y="5781675"/>
        <a:ext cx="7524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40.281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8" t="s">
        <v>14</v>
      </c>
      <c r="B2" s="28"/>
      <c r="C2" s="28"/>
      <c r="D2" s="29"/>
      <c r="E2" s="29"/>
    </row>
    <row r="3" ht="6.75" customHeight="1"/>
    <row r="4" spans="1:10" s="4" customFormat="1" ht="33" customHeight="1">
      <c r="A4" s="3" t="s">
        <v>3</v>
      </c>
      <c r="B4" s="3">
        <v>2013</v>
      </c>
      <c r="C4" s="3">
        <v>2014</v>
      </c>
      <c r="D4" s="3" t="s">
        <v>18</v>
      </c>
      <c r="E4" s="3" t="s">
        <v>19</v>
      </c>
      <c r="H4" s="4" t="s">
        <v>3</v>
      </c>
      <c r="I4" s="4">
        <v>2013</v>
      </c>
      <c r="J4" s="4">
        <v>2014</v>
      </c>
    </row>
    <row r="5" spans="1:10" s="8" customFormat="1" ht="22.5" customHeight="1">
      <c r="A5" s="5" t="s">
        <v>4</v>
      </c>
      <c r="B5" s="6">
        <v>201919865.68</v>
      </c>
      <c r="C5" s="6">
        <v>201334556.05</v>
      </c>
      <c r="D5" s="6">
        <f>C5-B5</f>
        <v>-585309.6299999952</v>
      </c>
      <c r="E5" s="7">
        <f>(C5/B5)-1</f>
        <v>-0.0028987223621057545</v>
      </c>
      <c r="H5" s="12" t="s">
        <v>4</v>
      </c>
      <c r="I5" s="27">
        <v>201919865.68</v>
      </c>
      <c r="J5" s="27">
        <v>201334556.05</v>
      </c>
    </row>
    <row r="6" spans="1:10" s="8" customFormat="1" ht="22.5" customHeight="1">
      <c r="A6" s="5" t="s">
        <v>5</v>
      </c>
      <c r="B6" s="6">
        <v>32852064.74</v>
      </c>
      <c r="C6" s="6">
        <v>34197787.79</v>
      </c>
      <c r="D6" s="6">
        <f aca="true" t="shared" si="0" ref="D6:D16">C6-B6</f>
        <v>1345723.0500000007</v>
      </c>
      <c r="E6" s="7">
        <f aca="true" t="shared" si="1" ref="E6:E16">(C6/B6)-1</f>
        <v>0.04096311938535413</v>
      </c>
      <c r="H6" s="12" t="s">
        <v>15</v>
      </c>
      <c r="I6" s="27">
        <v>32852064.74</v>
      </c>
      <c r="J6" s="27">
        <v>34197787.79</v>
      </c>
    </row>
    <row r="7" spans="1:10" s="12" customFormat="1" ht="21.75" customHeight="1">
      <c r="A7" s="9" t="s">
        <v>2</v>
      </c>
      <c r="B7" s="10">
        <v>1039332.39</v>
      </c>
      <c r="C7" s="10">
        <v>1276779.06</v>
      </c>
      <c r="D7" s="6">
        <f t="shared" si="0"/>
        <v>237446.67000000004</v>
      </c>
      <c r="E7" s="7">
        <f t="shared" si="1"/>
        <v>0.22846076220139744</v>
      </c>
      <c r="F7" s="11"/>
      <c r="H7" s="12" t="s">
        <v>2</v>
      </c>
      <c r="I7" s="11">
        <v>1039332.39</v>
      </c>
      <c r="J7" s="11">
        <v>1276779.06</v>
      </c>
    </row>
    <row r="8" spans="1:10" s="12" customFormat="1" ht="21.75" customHeight="1">
      <c r="A8" s="13" t="s">
        <v>6</v>
      </c>
      <c r="B8" s="14">
        <v>7196918.77</v>
      </c>
      <c r="C8" s="14">
        <v>7235616.54</v>
      </c>
      <c r="D8" s="6">
        <f t="shared" si="0"/>
        <v>38697.770000000484</v>
      </c>
      <c r="E8" s="7">
        <f t="shared" si="1"/>
        <v>0.005376991353759575</v>
      </c>
      <c r="H8" s="12" t="s">
        <v>16</v>
      </c>
      <c r="I8" s="11">
        <v>7196918.77</v>
      </c>
      <c r="J8" s="11">
        <v>7235616.54</v>
      </c>
    </row>
    <row r="9" spans="1:10" s="19" customFormat="1" ht="21.75" customHeight="1">
      <c r="A9" s="15" t="s">
        <v>9</v>
      </c>
      <c r="B9" s="16">
        <f>SUM(B5:B8)</f>
        <v>243008181.58</v>
      </c>
      <c r="C9" s="16">
        <f>SUM(C5:C8)</f>
        <v>244044739.44</v>
      </c>
      <c r="D9" s="17">
        <f t="shared" si="0"/>
        <v>1036557.8599999845</v>
      </c>
      <c r="E9" s="18">
        <f t="shared" si="1"/>
        <v>0.004265526589518398</v>
      </c>
      <c r="H9" s="12" t="s">
        <v>0</v>
      </c>
      <c r="I9" s="11">
        <v>75764800.74</v>
      </c>
      <c r="J9" s="11">
        <v>64969416.57</v>
      </c>
    </row>
    <row r="10" spans="1:10" s="12" customFormat="1" ht="19.5" customHeight="1">
      <c r="A10" s="13" t="s">
        <v>0</v>
      </c>
      <c r="B10" s="14">
        <v>75764800.74</v>
      </c>
      <c r="C10" s="14">
        <v>64969416.57</v>
      </c>
      <c r="D10" s="6">
        <f t="shared" si="0"/>
        <v>-10795384.169999994</v>
      </c>
      <c r="E10" s="7">
        <f t="shared" si="1"/>
        <v>-0.1424854822366156</v>
      </c>
      <c r="H10" s="12" t="s">
        <v>17</v>
      </c>
      <c r="I10" s="11">
        <v>72811.4</v>
      </c>
      <c r="J10" s="11">
        <v>249245</v>
      </c>
    </row>
    <row r="11" spans="1:10" s="12" customFormat="1" ht="31.5">
      <c r="A11" s="9" t="s">
        <v>13</v>
      </c>
      <c r="B11" s="14">
        <v>72811.4</v>
      </c>
      <c r="C11" s="14">
        <v>249245</v>
      </c>
      <c r="D11" s="6">
        <f t="shared" si="0"/>
        <v>176433.6</v>
      </c>
      <c r="E11" s="7">
        <f t="shared" si="1"/>
        <v>2.423159010814241</v>
      </c>
      <c r="F11" s="20"/>
      <c r="H11" s="12" t="s">
        <v>7</v>
      </c>
      <c r="I11" s="11">
        <v>93600</v>
      </c>
      <c r="J11" s="11">
        <v>95621</v>
      </c>
    </row>
    <row r="12" spans="1:10" s="19" customFormat="1" ht="21.75" customHeight="1">
      <c r="A12" s="15" t="s">
        <v>10</v>
      </c>
      <c r="B12" s="16">
        <f>SUM(B10:B11)</f>
        <v>75837612.14</v>
      </c>
      <c r="C12" s="16">
        <f>SUM(C10:C11)</f>
        <v>65218661.57</v>
      </c>
      <c r="D12" s="17">
        <f t="shared" si="0"/>
        <v>-10618950.57</v>
      </c>
      <c r="E12" s="18">
        <f t="shared" si="1"/>
        <v>-0.14002221681765104</v>
      </c>
      <c r="G12" s="21"/>
      <c r="H12" s="12" t="s">
        <v>8</v>
      </c>
      <c r="I12" s="11">
        <v>3331396.87</v>
      </c>
      <c r="J12" s="11">
        <v>4156741.32</v>
      </c>
    </row>
    <row r="13" spans="1:10" s="19" customFormat="1" ht="19.5" customHeight="1">
      <c r="A13" s="15" t="s">
        <v>11</v>
      </c>
      <c r="B13" s="16">
        <f>SUM(B9+B12)</f>
        <v>318845793.72</v>
      </c>
      <c r="C13" s="16">
        <f>SUM(C9+C12)</f>
        <v>309263401.01</v>
      </c>
      <c r="D13" s="17">
        <f t="shared" si="0"/>
        <v>-9582392.710000038</v>
      </c>
      <c r="E13" s="18">
        <f t="shared" si="1"/>
        <v>-0.030053376581203994</v>
      </c>
      <c r="J13" s="21"/>
    </row>
    <row r="14" spans="1:5" s="12" customFormat="1" ht="21.75" customHeight="1">
      <c r="A14" s="13" t="s">
        <v>7</v>
      </c>
      <c r="B14" s="14">
        <v>93600</v>
      </c>
      <c r="C14" s="14">
        <v>95621</v>
      </c>
      <c r="D14" s="6">
        <f t="shared" si="0"/>
        <v>2021</v>
      </c>
      <c r="E14" s="7">
        <f t="shared" si="1"/>
        <v>0.02159188034188042</v>
      </c>
    </row>
    <row r="15" spans="1:10" s="12" customFormat="1" ht="21.75" customHeight="1">
      <c r="A15" s="13" t="s">
        <v>8</v>
      </c>
      <c r="B15" s="14">
        <v>3331396.87</v>
      </c>
      <c r="C15" s="14">
        <v>4156741.32</v>
      </c>
      <c r="D15" s="6">
        <f t="shared" si="0"/>
        <v>825344.4499999997</v>
      </c>
      <c r="E15" s="7">
        <f t="shared" si="1"/>
        <v>0.2477472610460847</v>
      </c>
      <c r="H15" s="1"/>
      <c r="I15" s="1"/>
      <c r="J15" s="1"/>
    </row>
    <row r="16" spans="1:10" s="19" customFormat="1" ht="21.75" customHeight="1">
      <c r="A16" s="15" t="s">
        <v>12</v>
      </c>
      <c r="B16" s="16">
        <f>SUM(B14:B15)</f>
        <v>3424996.87</v>
      </c>
      <c r="C16" s="16">
        <f>SUM(C14:C15)</f>
        <v>4252362.32</v>
      </c>
      <c r="D16" s="17">
        <f t="shared" si="0"/>
        <v>827365.4500000002</v>
      </c>
      <c r="E16" s="18">
        <f t="shared" si="1"/>
        <v>0.24156677550481964</v>
      </c>
      <c r="H16" s="1"/>
      <c r="I16" s="1"/>
      <c r="J16" s="1"/>
    </row>
    <row r="17" spans="1:10" s="19" customFormat="1" ht="21.75" customHeight="1">
      <c r="A17" s="22" t="s">
        <v>1</v>
      </c>
      <c r="B17" s="23">
        <f>SUM(B13+B16)</f>
        <v>322270790.59000003</v>
      </c>
      <c r="C17" s="23">
        <f>SUM(C13+C16)</f>
        <v>313515763.33</v>
      </c>
      <c r="D17" s="24">
        <f>C17-B17</f>
        <v>-8755027.26000005</v>
      </c>
      <c r="E17" s="25">
        <f>(C17/B17)-1</f>
        <v>-0.027166679437412578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r:id="rId2"/>
  <ignoredErrors>
    <ignoredError sqref="B9: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paloma.delcastillo</cp:lastModifiedBy>
  <cp:lastPrinted>2015-07-21T08:39:33Z</cp:lastPrinted>
  <dcterms:created xsi:type="dcterms:W3CDTF">2004-10-04T14:41:33Z</dcterms:created>
  <dcterms:modified xsi:type="dcterms:W3CDTF">2015-11-16T16:13:20Z</dcterms:modified>
  <cp:category/>
  <cp:version/>
  <cp:contentType/>
  <cp:contentStatus/>
</cp:coreProperties>
</file>