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91" windowWidth="9930" windowHeight="8040" activeTab="0"/>
  </bookViews>
  <sheets>
    <sheet name="cuadro36 graf18" sheetId="1" r:id="rId1"/>
    <sheet name="evolución gastos" sheetId="2" r:id="rId2"/>
  </sheets>
  <definedNames>
    <definedName name="_xlnm.Print_Area" localSheetId="0">'cuadro36 graf18'!$A$1:$C$43</definedName>
  </definedNames>
  <calcPr fullCalcOnLoad="1"/>
</workbook>
</file>

<file path=xl/sharedStrings.xml><?xml version="1.0" encoding="utf-8"?>
<sst xmlns="http://schemas.openxmlformats.org/spreadsheetml/2006/main" count="12" uniqueCount="12">
  <si>
    <t>CONCEPTO</t>
  </si>
  <si>
    <t>IMPORTE</t>
  </si>
  <si>
    <t>PORCENTAJE</t>
  </si>
  <si>
    <t>Arrendamientos y cánones</t>
  </si>
  <si>
    <t>Reparaciones, mantenimiento y conservación</t>
  </si>
  <si>
    <t>Material, suministros y otros</t>
  </si>
  <si>
    <t>Indemnizaciones por razón del servicio</t>
  </si>
  <si>
    <t>Gastos de edición y distribución</t>
  </si>
  <si>
    <t>TOTAL</t>
  </si>
  <si>
    <t>Grafico 18. Distribución gastos funcionamiento 2015</t>
  </si>
  <si>
    <t>obligaciones reconocidas</t>
  </si>
  <si>
    <t>Cuadro 36. Distribución de los gastos de funcionamiento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</si>
</sst>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3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21">
    <xf numFmtId="0" fontId="0" fillId="0" borderId="0" xfId="0" applyNumberForma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22" fillId="33" borderId="0" xfId="54" applyFont="1" applyFill="1" applyBorder="1" applyAlignment="1">
      <alignment horizontal="center" vertical="center" wrapText="1"/>
      <protection/>
    </xf>
    <xf numFmtId="0" fontId="23" fillId="33" borderId="10" xfId="54" applyFont="1" applyFill="1" applyBorder="1">
      <alignment/>
      <protection/>
    </xf>
    <xf numFmtId="0" fontId="22" fillId="33" borderId="0" xfId="54" applyFont="1" applyFill="1" applyAlignment="1">
      <alignment horizontal="center"/>
      <protection/>
    </xf>
    <xf numFmtId="0" fontId="30" fillId="0" borderId="0" xfId="53">
      <alignment/>
      <protection/>
    </xf>
    <xf numFmtId="4" fontId="30" fillId="0" borderId="0" xfId="53" applyNumberFormat="1">
      <alignment/>
      <protection/>
    </xf>
    <xf numFmtId="0" fontId="30" fillId="0" borderId="0" xfId="53" applyFill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22" fillId="12" borderId="10" xfId="54" applyFont="1" applyFill="1" applyBorder="1" applyAlignment="1">
      <alignment horizontal="center"/>
      <protection/>
    </xf>
    <xf numFmtId="0" fontId="22" fillId="12" borderId="11" xfId="54" applyNumberFormat="1" applyFont="1" applyFill="1" applyBorder="1" applyAlignment="1">
      <alignment horizontal="center"/>
      <protection/>
    </xf>
    <xf numFmtId="0" fontId="22" fillId="12" borderId="12" xfId="54" applyNumberFormat="1" applyFont="1" applyFill="1" applyBorder="1" applyAlignment="1">
      <alignment horizontal="center"/>
      <protection/>
    </xf>
    <xf numFmtId="0" fontId="22" fillId="12" borderId="10" xfId="54" applyFont="1" applyFill="1" applyBorder="1">
      <alignment/>
      <protection/>
    </xf>
    <xf numFmtId="4" fontId="22" fillId="12" borderId="11" xfId="54" applyNumberFormat="1" applyFont="1" applyFill="1" applyBorder="1">
      <alignment/>
      <protection/>
    </xf>
    <xf numFmtId="4" fontId="5" fillId="34" borderId="11" xfId="0" applyNumberFormat="1" applyFont="1" applyFill="1" applyBorder="1" applyAlignment="1">
      <alignment horizontal="right" vertical="center"/>
    </xf>
    <xf numFmtId="10" fontId="5" fillId="0" borderId="1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4" fontId="5" fillId="0" borderId="11" xfId="0" applyNumberFormat="1" applyFont="1" applyFill="1" applyBorder="1" applyAlignment="1" applyProtection="1">
      <alignment/>
      <protection/>
    </xf>
    <xf numFmtId="10" fontId="21" fillId="12" borderId="12" xfId="0" applyNumberFormat="1" applyFont="1" applyFill="1" applyBorder="1" applyAlignment="1" applyProtection="1">
      <alignment/>
      <protection/>
    </xf>
    <xf numFmtId="0" fontId="24" fillId="33" borderId="0" xfId="54" applyFont="1" applyFill="1" applyBorder="1" applyAlignment="1">
      <alignment horizontal="center" vertical="center" wrapText="1"/>
      <protection/>
    </xf>
    <xf numFmtId="0" fontId="22" fillId="33" borderId="0" xfId="54" applyFont="1" applyFill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rmal_Cuadro 59_ y grafico 31 Evolucion Gastos Tractosucesivo 04-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9025"/>
          <c:w val="0.5185"/>
          <c:h val="0.8095"/>
        </c:manualLayout>
      </c:layout>
      <c:doughnutChart>
        <c:varyColors val="1"/>
        <c:ser>
          <c:idx val="1"/>
          <c:order val="0"/>
          <c:tx>
            <c:strRef>
              <c:f>'cuadro36 graf18'!$B$3</c:f>
              <c:strCache>
                <c:ptCount val="1"/>
                <c:pt idx="0">
                  <c:v>IMPORTE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'cuadro36 graf18'!$A$4:$A$8</c:f>
              <c:strCache/>
            </c:strRef>
          </c:cat>
          <c:val>
            <c:numRef>
              <c:f>'cuadro36 graf18'!$B$4:$B$8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75"/>
          <c:y val="0.208"/>
          <c:w val="0.3385"/>
          <c:h val="0.5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 gastos corrientes en bienes y servicios 2010-2015
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5075"/>
          <c:w val="0.96825"/>
          <c:h val="0.8525"/>
        </c:manualLayout>
      </c:layout>
      <c:lineChart>
        <c:grouping val="standard"/>
        <c:varyColors val="0"/>
        <c:ser>
          <c:idx val="0"/>
          <c:order val="0"/>
          <c:tx>
            <c:strRef>
              <c:f>'evolución gastos'!$A$3</c:f>
              <c:strCache>
                <c:ptCount val="1"/>
                <c:pt idx="0">
                  <c:v>obligaciones reconocidas</c:v>
                </c:pt>
              </c:strCache>
            </c:strRef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numRef>
              <c:f>'evolución gastos'!$B$2:$G$2</c:f>
              <c:numCache/>
            </c:numRef>
          </c:cat>
          <c:val>
            <c:numRef>
              <c:f>'evolución gastos'!$B$3:$G$3</c:f>
              <c:numCache/>
            </c:numRef>
          </c:val>
          <c:smooth val="0"/>
        </c:ser>
        <c:marker val="1"/>
        <c:axId val="55237077"/>
        <c:axId val="27371646"/>
      </c:lineChart>
      <c:catAx>
        <c:axId val="55237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7371646"/>
        <c:crosses val="autoZero"/>
        <c:auto val="1"/>
        <c:lblOffset val="100"/>
        <c:tickLblSkip val="1"/>
        <c:noMultiLvlLbl val="0"/>
      </c:catAx>
      <c:valAx>
        <c:axId val="27371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3707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133350</xdr:rowOff>
    </xdr:from>
    <xdr:to>
      <xdr:col>2</xdr:col>
      <xdr:colOff>409575</xdr:colOff>
      <xdr:row>32</xdr:row>
      <xdr:rowOff>95250</xdr:rowOff>
    </xdr:to>
    <xdr:graphicFrame>
      <xdr:nvGraphicFramePr>
        <xdr:cNvPr id="1" name="1 Gráfico"/>
        <xdr:cNvGraphicFramePr/>
      </xdr:nvGraphicFramePr>
      <xdr:xfrm>
        <a:off x="9525" y="2457450"/>
        <a:ext cx="49530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7</xdr:col>
      <xdr:colOff>219075</xdr:colOff>
      <xdr:row>29</xdr:row>
      <xdr:rowOff>85725</xdr:rowOff>
    </xdr:to>
    <xdr:graphicFrame>
      <xdr:nvGraphicFramePr>
        <xdr:cNvPr id="1" name="1 Gráfico"/>
        <xdr:cNvGraphicFramePr/>
      </xdr:nvGraphicFramePr>
      <xdr:xfrm>
        <a:off x="0" y="1200150"/>
        <a:ext cx="65627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1"/>
  <sheetViews>
    <sheetView tabSelected="1" zoomScalePageLayoutView="0" workbookViewId="0" topLeftCell="A1">
      <selection activeCell="F16" sqref="F16"/>
    </sheetView>
  </sheetViews>
  <sheetFormatPr defaultColWidth="11.421875" defaultRowHeight="12.75"/>
  <cols>
    <col min="1" max="1" width="41.7109375" style="0" customWidth="1"/>
    <col min="2" max="2" width="26.57421875" style="0" customWidth="1"/>
    <col min="3" max="3" width="18.00390625" style="0" customWidth="1"/>
    <col min="4" max="4" width="14.421875" style="0" customWidth="1"/>
  </cols>
  <sheetData>
    <row r="1" spans="1:3" s="1" customFormat="1" ht="18.75" customHeight="1">
      <c r="A1" s="19" t="s">
        <v>11</v>
      </c>
      <c r="B1" s="19"/>
      <c r="C1" s="19"/>
    </row>
    <row r="2" spans="1:3" s="1" customFormat="1" ht="8.25" customHeight="1">
      <c r="A2" s="2"/>
      <c r="B2" s="2"/>
      <c r="C2" s="2"/>
    </row>
    <row r="3" spans="1:3" s="1" customFormat="1" ht="25.5" customHeight="1">
      <c r="A3" s="9" t="s">
        <v>0</v>
      </c>
      <c r="B3" s="10" t="s">
        <v>1</v>
      </c>
      <c r="C3" s="11" t="s">
        <v>2</v>
      </c>
    </row>
    <row r="4" spans="1:3" s="16" customFormat="1" ht="15">
      <c r="A4" s="3" t="s">
        <v>3</v>
      </c>
      <c r="B4" s="14">
        <v>2443724.59</v>
      </c>
      <c r="C4" s="15">
        <f aca="true" t="shared" si="0" ref="C4:C9">B4/$B$9</f>
        <v>0.0728493504808237</v>
      </c>
    </row>
    <row r="5" spans="1:3" s="16" customFormat="1" ht="15">
      <c r="A5" s="3" t="s">
        <v>4</v>
      </c>
      <c r="B5" s="14">
        <v>2103597.83</v>
      </c>
      <c r="C5" s="15">
        <f t="shared" si="0"/>
        <v>0.06270990446937812</v>
      </c>
    </row>
    <row r="6" spans="1:3" s="16" customFormat="1" ht="15">
      <c r="A6" s="3" t="s">
        <v>5</v>
      </c>
      <c r="B6" s="14">
        <v>27534481.98</v>
      </c>
      <c r="C6" s="15">
        <f t="shared" si="0"/>
        <v>0.8208245463818591</v>
      </c>
    </row>
    <row r="7" spans="1:3" s="16" customFormat="1" ht="15">
      <c r="A7" s="3" t="s">
        <v>6</v>
      </c>
      <c r="B7" s="14">
        <v>1463101.27</v>
      </c>
      <c r="C7" s="15">
        <f t="shared" si="0"/>
        <v>0.0436161986679392</v>
      </c>
    </row>
    <row r="8" spans="1:3" s="16" customFormat="1" ht="15">
      <c r="A8" s="3" t="s">
        <v>7</v>
      </c>
      <c r="B8" s="17">
        <v>0</v>
      </c>
      <c r="C8" s="15">
        <f t="shared" si="0"/>
        <v>0</v>
      </c>
    </row>
    <row r="9" spans="1:3" s="1" customFormat="1" ht="15">
      <c r="A9" s="12" t="s">
        <v>8</v>
      </c>
      <c r="B9" s="13">
        <f>SUM(B4:B8)</f>
        <v>33544905.669999998</v>
      </c>
      <c r="C9" s="18">
        <f t="shared" si="0"/>
        <v>1</v>
      </c>
    </row>
    <row r="11" spans="1:5" s="1" customFormat="1" ht="15">
      <c r="A11" s="20" t="s">
        <v>9</v>
      </c>
      <c r="B11" s="20"/>
      <c r="C11" s="20"/>
      <c r="D11" s="4"/>
      <c r="E11" s="4"/>
    </row>
  </sheetData>
  <sheetProtection/>
  <mergeCells count="2">
    <mergeCell ref="A1:C1"/>
    <mergeCell ref="A11:C11"/>
  </mergeCells>
  <printOptions horizontalCentered="1"/>
  <pageMargins left="0.7480314960629921" right="0.7480314960629921" top="0.984251968503937" bottom="0.984251968503937" header="0" footer="0"/>
  <pageSetup errors="NA"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G3"/>
  <sheetViews>
    <sheetView zoomScalePageLayoutView="0" workbookViewId="0" topLeftCell="A1">
      <selection activeCell="L20" sqref="L20"/>
    </sheetView>
  </sheetViews>
  <sheetFormatPr defaultColWidth="11.421875" defaultRowHeight="12.75"/>
  <cols>
    <col min="2" max="6" width="14.28125" style="0" customWidth="1"/>
    <col min="7" max="7" width="12.28125" style="0" bestFit="1" customWidth="1"/>
  </cols>
  <sheetData>
    <row r="2" spans="2:7" ht="15"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7">
        <v>2015</v>
      </c>
    </row>
    <row r="3" spans="1:7" ht="15">
      <c r="A3" t="s">
        <v>10</v>
      </c>
      <c r="B3" s="6">
        <v>41917516.99</v>
      </c>
      <c r="C3" s="6">
        <v>40822193.79</v>
      </c>
      <c r="D3" s="6">
        <v>38684619.43</v>
      </c>
      <c r="E3" s="6">
        <v>32852064.74</v>
      </c>
      <c r="F3" s="6">
        <v>34197787.79</v>
      </c>
      <c r="G3" s="8">
        <f>'cuadro36 graf18'!B9</f>
        <v>33544905.669999998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Lola Pérez García</dc:creator>
  <cp:keywords/>
  <dc:description/>
  <cp:lastModifiedBy>upm</cp:lastModifiedBy>
  <cp:lastPrinted>2016-07-28T22:30:41Z</cp:lastPrinted>
  <dcterms:created xsi:type="dcterms:W3CDTF">2016-07-28T17:41:48Z</dcterms:created>
  <dcterms:modified xsi:type="dcterms:W3CDTF">2018-01-12T18:15:44Z</dcterms:modified>
  <cp:category/>
  <cp:version/>
  <cp:contentType/>
  <cp:contentStatus/>
</cp:coreProperties>
</file>