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34" sheetId="1" r:id="rId1"/>
  </sheets>
  <definedNames>
    <definedName name="_xlnm.Print_Area" localSheetId="0">'CUADRO 34'!$A$1:$H$39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<sst xmlns="http://schemas.openxmlformats.org/spreadsheetml/2006/main" count="17" uniqueCount="17">
  <si>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ACTIVO </t>
  </si>
  <si>
    <t>FONDOS PROPIOS</t>
  </si>
  <si>
    <t>FONDOS AJENOS</t>
  </si>
  <si>
    <t>A LARGO PLAZO</t>
  </si>
  <si>
    <t>A CORTO PLAZO</t>
  </si>
  <si>
    <t>EXIGIBLE</t>
  </si>
  <si>
    <t>DISPONIBLE</t>
  </si>
  <si>
    <t>ACTIVO NO CORRIENTE</t>
  </si>
  <si>
    <t>ACTIVO CORRIENTE</t>
  </si>
  <si>
    <t>PATRIMONIO NETO Y PASIVO</t>
  </si>
  <si>
    <t>PATRIMONIO NETO</t>
  </si>
  <si>
    <t>PASIVO NO CORRIENTE</t>
  </si>
  <si>
    <t>PASIVO CORRIENTE</t>
  </si>
  <si>
    <t>En los fondos propios no he considerado las subvenciones, y las he incluidos en fondos ajenos a largo plazo.</t>
  </si>
  <si>
    <t>Cuadro 34. Análisis del Balance por masas patrimoniales</t>
  </si>
  <si>
    <t>EJERCICIO 2017     FECHA 31/12/2017</t>
  </si>
  <si>
    <t>CAPITAL CIRCULANTE  1,22%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</si>
</sst>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4" fontId="22" fillId="33" borderId="13" xfId="0" applyNumberFormat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/>
    </xf>
    <xf numFmtId="4" fontId="21" fillId="12" borderId="14" xfId="0" applyNumberFormat="1" applyFont="1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10" fontId="21" fillId="0" borderId="0" xfId="0" applyNumberFormat="1" applyFont="1" applyBorder="1" applyAlignment="1">
      <alignment horizontal="center" vertical="center" wrapText="1"/>
    </xf>
    <xf numFmtId="0" fontId="21" fillId="2" borderId="14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14" borderId="15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10" fontId="22" fillId="8" borderId="18" xfId="0" applyNumberFormat="1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 vertical="top"/>
    </xf>
    <xf numFmtId="0" fontId="22" fillId="34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/>
    </xf>
    <xf numFmtId="0" fontId="22" fillId="6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/>
    </xf>
    <xf numFmtId="10" fontId="22" fillId="6" borderId="14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/>
    </xf>
    <xf numFmtId="10" fontId="22" fillId="2" borderId="14" xfId="0" applyNumberFormat="1" applyFont="1" applyFill="1" applyBorder="1" applyAlignment="1">
      <alignment horizontal="center" vertical="center" wrapText="1"/>
    </xf>
    <xf numFmtId="10" fontId="22" fillId="14" borderId="13" xfId="0" applyNumberFormat="1" applyFont="1" applyFill="1" applyBorder="1" applyAlignment="1">
      <alignment horizontal="center" vertical="center"/>
    </xf>
    <xf numFmtId="10" fontId="22" fillId="14" borderId="16" xfId="0" applyNumberFormat="1" applyFont="1" applyFill="1" applyBorder="1" applyAlignment="1">
      <alignment horizontal="center" vertical="center"/>
    </xf>
    <xf numFmtId="10" fontId="22" fillId="18" borderId="17" xfId="0" applyNumberFormat="1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/>
    </xf>
    <xf numFmtId="4" fontId="22" fillId="7" borderId="19" xfId="0" applyNumberFormat="1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4" fontId="22" fillId="7" borderId="20" xfId="0" applyNumberFormat="1" applyFont="1" applyFill="1" applyBorder="1" applyAlignment="1">
      <alignment horizontal="center" vertical="center"/>
    </xf>
    <xf numFmtId="4" fontId="22" fillId="7" borderId="21" xfId="0" applyNumberFormat="1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/>
    </xf>
    <xf numFmtId="0" fontId="22" fillId="14" borderId="14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4" fontId="21" fillId="14" borderId="15" xfId="0" applyNumberFormat="1" applyFont="1" applyFill="1" applyBorder="1" applyAlignment="1">
      <alignment horizontal="center" vertical="center"/>
    </xf>
    <xf numFmtId="4" fontId="21" fillId="18" borderId="14" xfId="0" applyNumberFormat="1" applyFont="1" applyFill="1" applyBorder="1" applyAlignment="1">
      <alignment horizontal="center" vertical="center" wrapText="1"/>
    </xf>
    <xf numFmtId="4" fontId="21" fillId="18" borderId="0" xfId="0" applyNumberFormat="1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/>
    </xf>
    <xf numFmtId="10" fontId="22" fillId="14" borderId="0" xfId="0" applyNumberFormat="1" applyFont="1" applyFill="1" applyBorder="1" applyAlignment="1">
      <alignment horizontal="center" vertical="center"/>
    </xf>
    <xf numFmtId="10" fontId="22" fillId="14" borderId="15" xfId="0" applyNumberFormat="1" applyFont="1" applyFill="1" applyBorder="1" applyAlignment="1">
      <alignment horizontal="center" vertical="center"/>
    </xf>
    <xf numFmtId="10" fontId="22" fillId="18" borderId="14" xfId="0" applyNumberFormat="1" applyFont="1" applyFill="1" applyBorder="1" applyAlignment="1">
      <alignment horizontal="center" vertical="center" wrapText="1"/>
    </xf>
    <xf numFmtId="10" fontId="22" fillId="18" borderId="0" xfId="0" applyNumberFormat="1" applyFont="1" applyFill="1" applyBorder="1" applyAlignment="1">
      <alignment/>
    </xf>
    <xf numFmtId="10" fontId="22" fillId="2" borderId="14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/>
    </xf>
    <xf numFmtId="10" fontId="22" fillId="6" borderId="14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/>
    </xf>
    <xf numFmtId="0" fontId="22" fillId="12" borderId="14" xfId="0" applyFont="1" applyFill="1" applyBorder="1" applyAlignment="1">
      <alignment horizontal="center" vertical="center" wrapText="1"/>
    </xf>
    <xf numFmtId="10" fontId="22" fillId="12" borderId="14" xfId="0" applyNumberFormat="1" applyFont="1" applyFill="1" applyBorder="1" applyAlignment="1">
      <alignment horizontal="center"/>
    </xf>
    <xf numFmtId="0" fontId="22" fillId="12" borderId="17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/>
    </xf>
    <xf numFmtId="4" fontId="21" fillId="2" borderId="14" xfId="0" applyNumberFormat="1" applyFont="1" applyFill="1" applyBorder="1" applyAlignment="1">
      <alignment horizontal="center" vertical="center" wrapText="1"/>
    </xf>
    <xf numFmtId="4" fontId="21" fillId="6" borderId="14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/>
    </xf>
    <xf numFmtId="0" fontId="22" fillId="6" borderId="14" xfId="0" applyFont="1" applyFill="1" applyBorder="1" applyAlignment="1">
      <alignment/>
    </xf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/>
    </xf>
    <xf numFmtId="0" fontId="22" fillId="12" borderId="22" xfId="0" applyFont="1" applyFill="1" applyBorder="1" applyAlignment="1">
      <alignment horizontal="center" vertical="center" wrapText="1"/>
    </xf>
    <xf numFmtId="0" fontId="22" fillId="12" borderId="24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/>
    </xf>
    <xf numFmtId="0" fontId="22" fillId="6" borderId="2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/>
    </xf>
    <xf numFmtId="10" fontId="21" fillId="0" borderId="0" xfId="0" applyNumberFormat="1" applyFont="1" applyAlignment="1">
      <alignment/>
    </xf>
    <xf numFmtId="10" fontId="21" fillId="0" borderId="0" xfId="0" applyNumberFormat="1" applyFont="1" applyBorder="1" applyAlignment="1">
      <alignment/>
    </xf>
    <xf numFmtId="4" fontId="21" fillId="14" borderId="0" xfId="0" applyNumberFormat="1" applyFont="1" applyFill="1" applyBorder="1" applyAlignment="1">
      <alignment horizontal="center" vertical="center"/>
    </xf>
    <xf numFmtId="4" fontId="22" fillId="8" borderId="11" xfId="0" applyNumberFormat="1" applyFont="1" applyFill="1" applyBorder="1" applyAlignment="1">
      <alignment horizontal="center" vertical="center" wrapText="1"/>
    </xf>
    <xf numFmtId="4" fontId="22" fillId="18" borderId="14" xfId="0" applyNumberFormat="1" applyFont="1" applyFill="1" applyBorder="1" applyAlignment="1">
      <alignment horizontal="center" vertical="center" wrapText="1"/>
    </xf>
    <xf numFmtId="0" fontId="22" fillId="12" borderId="25" xfId="0" applyFont="1" applyFill="1" applyBorder="1" applyAlignment="1">
      <alignment horizontal="center" vertical="center" wrapText="1"/>
    </xf>
    <xf numFmtId="0" fontId="21" fillId="12" borderId="26" xfId="0" applyFont="1" applyFill="1" applyBorder="1" applyAlignment="1">
      <alignment/>
    </xf>
    <xf numFmtId="0" fontId="21" fillId="12" borderId="15" xfId="0" applyFont="1" applyFill="1" applyBorder="1" applyAlignment="1">
      <alignment/>
    </xf>
    <xf numFmtId="0" fontId="21" fillId="12" borderId="15" xfId="0" applyFont="1" applyFill="1" applyBorder="1" applyAlignment="1">
      <alignment/>
    </xf>
    <xf numFmtId="0" fontId="3" fillId="12" borderId="15" xfId="0" applyFont="1" applyFill="1" applyBorder="1" applyAlignment="1">
      <alignment horizontal="center"/>
    </xf>
    <xf numFmtId="0" fontId="21" fillId="12" borderId="16" xfId="0" applyFont="1" applyFill="1" applyBorder="1" applyAlignment="1">
      <alignment/>
    </xf>
    <xf numFmtId="10" fontId="22" fillId="6" borderId="17" xfId="0" applyNumberFormat="1" applyFont="1" applyFill="1" applyBorder="1" applyAlignment="1">
      <alignment horizontal="center" vertical="center" wrapText="1"/>
    </xf>
    <xf numFmtId="10" fontId="21" fillId="6" borderId="16" xfId="0" applyNumberFormat="1" applyFont="1" applyFill="1" applyBorder="1" applyAlignment="1">
      <alignment/>
    </xf>
    <xf numFmtId="0" fontId="21" fillId="6" borderId="12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10" fontId="22" fillId="6" borderId="0" xfId="0" applyNumberFormat="1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/>
    </xf>
    <xf numFmtId="0" fontId="21" fillId="2" borderId="18" xfId="0" applyFont="1" applyFill="1" applyBorder="1" applyAlignment="1">
      <alignment/>
    </xf>
    <xf numFmtId="0" fontId="21" fillId="36" borderId="14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4" fontId="21" fillId="12" borderId="10" xfId="0" applyNumberFormat="1" applyFont="1" applyFill="1" applyBorder="1" applyAlignment="1">
      <alignment horizontal="center" vertical="center" wrapText="1"/>
    </xf>
    <xf numFmtId="10" fontId="22" fillId="12" borderId="10" xfId="0" applyNumberFormat="1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/>
    </xf>
    <xf numFmtId="0" fontId="22" fillId="36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center" vertical="center"/>
    </xf>
    <xf numFmtId="4" fontId="21" fillId="36" borderId="0" xfId="0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10" fontId="22" fillId="36" borderId="0" xfId="0" applyNumberFormat="1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2" fillId="6" borderId="10" xfId="0" applyFont="1" applyFill="1" applyBorder="1" applyAlignment="1">
      <alignment horizontal="center" vertical="center"/>
    </xf>
    <xf numFmtId="4" fontId="21" fillId="6" borderId="10" xfId="0" applyNumberFormat="1" applyFont="1" applyFill="1" applyBorder="1" applyAlignment="1">
      <alignment horizontal="center" vertical="center"/>
    </xf>
    <xf numFmtId="10" fontId="22" fillId="6" borderId="10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PageLayoutView="0" workbookViewId="0" topLeftCell="A1">
      <selection activeCell="A3" sqref="A3:H40"/>
    </sheetView>
  </sheetViews>
  <sheetFormatPr defaultColWidth="11.421875" defaultRowHeight="12.75"/>
  <cols>
    <col min="1" max="1" width="22.57421875" style="2" customWidth="1"/>
    <col min="2" max="2" width="5.28125" style="1" customWidth="1"/>
    <col min="3" max="3" width="23.00390625" style="1" customWidth="1"/>
    <col min="4" max="4" width="31.28125" style="1" customWidth="1"/>
    <col min="5" max="5" width="23.00390625" style="1" customWidth="1"/>
    <col min="6" max="6" width="5.28125" style="1" customWidth="1"/>
    <col min="7" max="7" width="27.00390625" style="1" customWidth="1"/>
    <col min="8" max="8" width="26.421875" style="1" customWidth="1"/>
    <col min="9" max="9" width="15.57421875" style="1" bestFit="1" customWidth="1"/>
    <col min="10" max="10" width="15.28125" style="1" bestFit="1" customWidth="1"/>
    <col min="11" max="11" width="15.7109375" style="1" bestFit="1" customWidth="1"/>
    <col min="12" max="12" width="15.28125" style="1" bestFit="1" customWidth="1"/>
    <col min="13" max="13" width="20.140625" style="1" customWidth="1"/>
    <col min="14" max="16384" width="11.421875" style="1" customWidth="1"/>
  </cols>
  <sheetData>
    <row r="1" spans="1:8" s="79" customFormat="1" ht="25.5" customHeight="1">
      <c r="A1" s="68" t="s">
        <v>14</v>
      </c>
      <c r="B1" s="69"/>
      <c r="C1" s="69"/>
      <c r="D1" s="69"/>
      <c r="E1" s="69"/>
      <c r="F1" s="69"/>
      <c r="G1" s="69"/>
      <c r="H1" s="70"/>
    </row>
    <row r="2" spans="1:8" s="80" customFormat="1" ht="25.5" customHeight="1">
      <c r="A2" s="27"/>
      <c r="B2" s="27"/>
      <c r="C2" s="27"/>
      <c r="D2" s="27"/>
      <c r="E2" s="27"/>
      <c r="F2" s="27"/>
      <c r="G2" s="27"/>
      <c r="H2" s="27"/>
    </row>
    <row r="3" spans="1:8" s="79" customFormat="1" ht="23.25" customHeight="1">
      <c r="A3" s="71" t="s">
        <v>15</v>
      </c>
      <c r="B3" s="71"/>
      <c r="C3" s="71"/>
      <c r="D3" s="71"/>
      <c r="E3" s="71"/>
      <c r="F3" s="71"/>
      <c r="G3" s="71"/>
      <c r="H3" s="71"/>
    </row>
    <row r="4" spans="1:6" ht="8.25" customHeight="1">
      <c r="A4" s="81"/>
      <c r="B4" s="82"/>
      <c r="C4" s="82"/>
      <c r="D4" s="82"/>
      <c r="E4" s="82"/>
      <c r="F4" s="82"/>
    </row>
    <row r="5" spans="2:6" ht="32.25" customHeight="1">
      <c r="B5" s="72" t="s">
        <v>0</v>
      </c>
      <c r="C5" s="73"/>
      <c r="D5" s="2"/>
      <c r="E5" s="74" t="s">
        <v>9</v>
      </c>
      <c r="F5" s="75"/>
    </row>
    <row r="6" ht="9" customHeight="1"/>
    <row r="7" spans="2:7" ht="12.75" customHeight="1">
      <c r="B7" s="76"/>
      <c r="C7" s="77"/>
      <c r="E7" s="78"/>
      <c r="F7" s="100"/>
      <c r="G7" s="18"/>
    </row>
    <row r="8" spans="2:7" ht="12.75" customHeight="1">
      <c r="B8" s="28"/>
      <c r="C8" s="31"/>
      <c r="E8" s="30"/>
      <c r="F8" s="33"/>
      <c r="G8" s="19"/>
    </row>
    <row r="9" spans="2:7" ht="12.75" customHeight="1">
      <c r="B9" s="57" t="s">
        <v>7</v>
      </c>
      <c r="C9" s="55"/>
      <c r="E9" s="62" t="s">
        <v>10</v>
      </c>
      <c r="F9" s="101"/>
      <c r="G9" s="19"/>
    </row>
    <row r="10" spans="2:7" ht="12.75" customHeight="1">
      <c r="B10" s="66"/>
      <c r="C10" s="55"/>
      <c r="E10" s="67"/>
      <c r="F10" s="101"/>
      <c r="G10" s="124" t="s">
        <v>1</v>
      </c>
    </row>
    <row r="11" spans="2:7" ht="12.75" customHeight="1">
      <c r="B11" s="66"/>
      <c r="C11" s="55"/>
      <c r="E11" s="67"/>
      <c r="F11" s="101"/>
      <c r="G11" s="124"/>
    </row>
    <row r="12" spans="2:7" ht="12.75" customHeight="1">
      <c r="B12" s="66"/>
      <c r="C12" s="55"/>
      <c r="E12" s="67"/>
      <c r="F12" s="101"/>
      <c r="G12" s="21"/>
    </row>
    <row r="13" spans="2:7" ht="4.5" customHeight="1">
      <c r="B13" s="57"/>
      <c r="C13" s="58"/>
      <c r="E13" s="62"/>
      <c r="F13" s="63"/>
      <c r="G13" s="21"/>
    </row>
    <row r="14" spans="2:7" ht="12.75" customHeight="1">
      <c r="B14" s="57"/>
      <c r="C14" s="58"/>
      <c r="E14" s="65"/>
      <c r="F14" s="63"/>
      <c r="G14" s="21"/>
    </row>
    <row r="15" spans="2:8" ht="12.75" customHeight="1">
      <c r="B15" s="64"/>
      <c r="C15" s="58"/>
      <c r="E15" s="65"/>
      <c r="F15" s="63"/>
      <c r="G15" s="22"/>
      <c r="H15" s="83"/>
    </row>
    <row r="16" spans="2:7" ht="15" customHeight="1">
      <c r="B16" s="64">
        <v>469737890.57</v>
      </c>
      <c r="C16" s="58"/>
      <c r="E16" s="65">
        <v>362008211.79</v>
      </c>
      <c r="F16" s="63"/>
      <c r="G16" s="22"/>
    </row>
    <row r="17" spans="1:7" ht="15" customHeight="1">
      <c r="A17" s="12"/>
      <c r="B17" s="57"/>
      <c r="C17" s="58"/>
      <c r="D17" s="12"/>
      <c r="E17" s="62"/>
      <c r="F17" s="63"/>
      <c r="G17" s="5">
        <v>341396550.19</v>
      </c>
    </row>
    <row r="18" spans="1:7" ht="15" customHeight="1">
      <c r="A18" s="13"/>
      <c r="B18" s="64"/>
      <c r="C18" s="58"/>
      <c r="D18" s="13"/>
      <c r="E18" s="56"/>
      <c r="F18" s="102"/>
      <c r="G18" s="23"/>
    </row>
    <row r="19" spans="1:9" ht="12.75" customHeight="1">
      <c r="A19" s="84"/>
      <c r="B19" s="57"/>
      <c r="C19" s="58"/>
      <c r="D19" s="13"/>
      <c r="E19" s="62"/>
      <c r="F19" s="63"/>
      <c r="G19" s="105"/>
      <c r="I19" s="83"/>
    </row>
    <row r="20" spans="1:8" ht="15.75">
      <c r="A20" s="14"/>
      <c r="B20" s="54">
        <f>B16/B39</f>
        <v>0.7759598089783366</v>
      </c>
      <c r="C20" s="55"/>
      <c r="D20" s="14"/>
      <c r="E20" s="56">
        <v>0.5980012013259074</v>
      </c>
      <c r="F20" s="102"/>
      <c r="G20" s="105">
        <v>0.563952806851162</v>
      </c>
      <c r="H20" s="83"/>
    </row>
    <row r="21" spans="1:8" ht="15.75">
      <c r="A21" s="14"/>
      <c r="B21" s="34"/>
      <c r="C21" s="29"/>
      <c r="D21" s="14"/>
      <c r="E21" s="32"/>
      <c r="F21" s="103"/>
      <c r="G21" s="20"/>
      <c r="H21" s="83"/>
    </row>
    <row r="22" spans="1:9" ht="15.75">
      <c r="A22" s="14"/>
      <c r="B22" s="34"/>
      <c r="C22" s="29"/>
      <c r="D22" s="14"/>
      <c r="E22" s="32"/>
      <c r="F22" s="103"/>
      <c r="G22" s="20"/>
      <c r="H22" s="83"/>
      <c r="I22" s="83"/>
    </row>
    <row r="23" spans="1:7" ht="12.75" customHeight="1">
      <c r="A23" s="12"/>
      <c r="B23" s="57"/>
      <c r="C23" s="58"/>
      <c r="E23" s="62"/>
      <c r="F23" s="63"/>
      <c r="G23" s="19"/>
    </row>
    <row r="24" spans="1:7" ht="12.75" customHeight="1">
      <c r="A24" s="12"/>
      <c r="B24" s="28"/>
      <c r="C24" s="31"/>
      <c r="E24" s="30"/>
      <c r="F24" s="33"/>
      <c r="G24" s="19"/>
    </row>
    <row r="25" spans="1:7" ht="9" customHeight="1">
      <c r="A25" s="13"/>
      <c r="B25" s="57"/>
      <c r="C25" s="58"/>
      <c r="E25" s="62"/>
      <c r="F25" s="63"/>
      <c r="G25" s="106"/>
    </row>
    <row r="26" spans="1:8" ht="12.75" customHeight="1">
      <c r="A26" s="85"/>
      <c r="B26" s="57"/>
      <c r="C26" s="58"/>
      <c r="E26" s="98"/>
      <c r="F26" s="99"/>
      <c r="G26" s="104"/>
      <c r="H26" s="118"/>
    </row>
    <row r="27" spans="1:12" ht="18" customHeight="1">
      <c r="A27" s="84"/>
      <c r="B27" s="57"/>
      <c r="C27" s="58"/>
      <c r="E27" s="92"/>
      <c r="F27" s="93"/>
      <c r="G27" s="104"/>
      <c r="H27" s="119"/>
      <c r="K27" s="83"/>
      <c r="L27" s="83"/>
    </row>
    <row r="28" spans="2:12" ht="15" customHeight="1">
      <c r="B28" s="15"/>
      <c r="C28" s="10"/>
      <c r="E28" s="59" t="s">
        <v>11</v>
      </c>
      <c r="F28" s="94"/>
      <c r="G28" s="112"/>
      <c r="H28" s="119"/>
      <c r="K28" s="83"/>
      <c r="L28" s="83"/>
    </row>
    <row r="29" spans="2:12" ht="16.5" customHeight="1">
      <c r="B29" s="15"/>
      <c r="C29" s="10"/>
      <c r="E29" s="9">
        <v>132589867.82</v>
      </c>
      <c r="F29" s="95"/>
      <c r="G29" s="113" t="s">
        <v>2</v>
      </c>
      <c r="H29" s="120" t="s">
        <v>3</v>
      </c>
      <c r="K29" s="83"/>
      <c r="L29" s="83"/>
    </row>
    <row r="30" spans="2:8" ht="15" customHeight="1">
      <c r="B30" s="15"/>
      <c r="C30" s="10"/>
      <c r="E30" s="8"/>
      <c r="F30" s="95"/>
      <c r="G30" s="112"/>
      <c r="H30" s="120"/>
    </row>
    <row r="31" spans="2:10" ht="15.75">
      <c r="B31" s="15"/>
      <c r="C31" s="10"/>
      <c r="E31" s="60">
        <f>E29/E39</f>
        <v>0.21902514268377576</v>
      </c>
      <c r="F31" s="96"/>
      <c r="G31" s="114">
        <v>263967136.35</v>
      </c>
      <c r="H31" s="121">
        <v>153201529.42</v>
      </c>
      <c r="I31" s="83"/>
      <c r="J31" s="83"/>
    </row>
    <row r="32" spans="2:8" ht="15.75">
      <c r="B32" s="16"/>
      <c r="C32" s="11"/>
      <c r="E32" s="8"/>
      <c r="F32" s="95"/>
      <c r="G32" s="115"/>
      <c r="H32" s="122"/>
    </row>
    <row r="33" spans="1:11" ht="16.5" customHeight="1">
      <c r="A33" s="4" t="s">
        <v>5</v>
      </c>
      <c r="B33" s="25"/>
      <c r="C33" s="17"/>
      <c r="D33" s="6" t="s">
        <v>16</v>
      </c>
      <c r="E33" s="8"/>
      <c r="F33" s="95"/>
      <c r="G33" s="116"/>
      <c r="H33" s="122">
        <v>0.5803810714409032</v>
      </c>
      <c r="K33" s="83"/>
    </row>
    <row r="34" spans="1:8" ht="18" customHeight="1">
      <c r="A34" s="5">
        <v>62095167.099999994</v>
      </c>
      <c r="B34" s="44" t="s">
        <v>8</v>
      </c>
      <c r="C34" s="45"/>
      <c r="D34" s="7">
        <f>B36-E36</f>
        <v>24860189.03999999</v>
      </c>
      <c r="E34" s="61"/>
      <c r="F34" s="97"/>
      <c r="G34" s="116">
        <v>0.436047193148838</v>
      </c>
      <c r="H34" s="123"/>
    </row>
    <row r="35" spans="1:8" ht="23.25" customHeight="1">
      <c r="A35" s="26">
        <f>A34/B36</f>
        <v>0.45784186301649615</v>
      </c>
      <c r="B35" s="49"/>
      <c r="C35" s="45"/>
      <c r="E35" s="91" t="s">
        <v>12</v>
      </c>
      <c r="F35" s="43"/>
      <c r="G35" s="107"/>
      <c r="H35" s="117" t="s">
        <v>4</v>
      </c>
    </row>
    <row r="36" spans="1:11" ht="26.25" customHeight="1">
      <c r="A36" s="90" t="s">
        <v>6</v>
      </c>
      <c r="B36" s="89">
        <v>135625795.97</v>
      </c>
      <c r="C36" s="46"/>
      <c r="E36" s="47">
        <v>110765606.93</v>
      </c>
      <c r="F36" s="48"/>
      <c r="G36" s="107"/>
      <c r="H36" s="109">
        <v>110765606.93</v>
      </c>
      <c r="J36" s="83"/>
      <c r="K36" s="83"/>
    </row>
    <row r="37" spans="1:8" ht="15.75">
      <c r="A37" s="3">
        <v>73530628.87</v>
      </c>
      <c r="B37" s="50">
        <f>B36/B39</f>
        <v>0.22404019102166348</v>
      </c>
      <c r="C37" s="51"/>
      <c r="E37" s="52">
        <f>E36/E39</f>
        <v>0.18297365599031692</v>
      </c>
      <c r="F37" s="53"/>
      <c r="G37" s="107"/>
      <c r="H37" s="110">
        <f>H36/G31</f>
        <v>0.41961892855909677</v>
      </c>
    </row>
    <row r="38" spans="1:8" ht="15.75" customHeight="1">
      <c r="A38" s="24">
        <v>0.5422</v>
      </c>
      <c r="B38" s="35"/>
      <c r="C38" s="36"/>
      <c r="E38" s="37"/>
      <c r="F38" s="38"/>
      <c r="G38" s="108"/>
      <c r="H38" s="111"/>
    </row>
    <row r="39" spans="2:6" ht="16.5" thickBot="1">
      <c r="B39" s="39">
        <f>B36+B16</f>
        <v>605363686.54</v>
      </c>
      <c r="C39" s="40"/>
      <c r="E39" s="41">
        <f>E36+E29+E16</f>
        <v>605363686.54</v>
      </c>
      <c r="F39" s="42"/>
    </row>
    <row r="40" ht="8.25" customHeight="1" thickTop="1">
      <c r="M40" s="83"/>
    </row>
    <row r="41" spans="7:8" ht="15.75">
      <c r="G41" s="83"/>
      <c r="H41" s="83"/>
    </row>
    <row r="42" spans="1:8" ht="15.75">
      <c r="A42" s="86"/>
      <c r="C42" s="87"/>
      <c r="G42" s="83"/>
      <c r="H42" s="87"/>
    </row>
    <row r="43" spans="1:13" ht="15.75">
      <c r="A43" s="88"/>
      <c r="C43" s="87"/>
      <c r="E43" s="87"/>
      <c r="G43" s="87"/>
      <c r="H43" s="87"/>
      <c r="M43" s="83"/>
    </row>
    <row r="44" ht="15.75">
      <c r="A44" s="2" t="s">
        <v>13</v>
      </c>
    </row>
    <row r="45" ht="15.75">
      <c r="H45" s="83"/>
    </row>
    <row r="47" spans="1:7" ht="15.75">
      <c r="A47" s="86"/>
      <c r="E47" s="83"/>
      <c r="G47" s="83"/>
    </row>
    <row r="48" ht="15.75">
      <c r="D48" s="83"/>
    </row>
    <row r="49" s="1" customFormat="1" ht="15.75">
      <c r="C49" s="83"/>
    </row>
    <row r="50" s="1" customFormat="1" ht="15.75">
      <c r="C50" s="83"/>
    </row>
    <row r="51" s="1" customFormat="1" ht="15.75">
      <c r="C51" s="83"/>
    </row>
    <row r="52" s="1" customFormat="1" ht="15.75">
      <c r="C52" s="83"/>
    </row>
  </sheetData>
  <sheetProtection/>
  <mergeCells count="48">
    <mergeCell ref="E28:F28"/>
    <mergeCell ref="B34:C34"/>
    <mergeCell ref="G10:G11"/>
    <mergeCell ref="B9:C12"/>
    <mergeCell ref="E9:F12"/>
    <mergeCell ref="B13:C13"/>
    <mergeCell ref="A1:H1"/>
    <mergeCell ref="A3:H3"/>
    <mergeCell ref="B5:C5"/>
    <mergeCell ref="E5:F5"/>
    <mergeCell ref="B7:C7"/>
    <mergeCell ref="E7:F7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G31:G32"/>
    <mergeCell ref="E34:F34"/>
    <mergeCell ref="B23:C23"/>
    <mergeCell ref="E23:F23"/>
    <mergeCell ref="B25:C25"/>
    <mergeCell ref="E25:F25"/>
    <mergeCell ref="E37:F37"/>
    <mergeCell ref="B20:C20"/>
    <mergeCell ref="E20:F20"/>
    <mergeCell ref="B27:C27"/>
    <mergeCell ref="E27:F27"/>
    <mergeCell ref="B26:C26"/>
    <mergeCell ref="E26:F26"/>
    <mergeCell ref="E31:F31"/>
    <mergeCell ref="B38:C38"/>
    <mergeCell ref="E38:F38"/>
    <mergeCell ref="B39:C39"/>
    <mergeCell ref="E39:F39"/>
    <mergeCell ref="E35:F35"/>
    <mergeCell ref="B36:C36"/>
    <mergeCell ref="E36:F36"/>
    <mergeCell ref="B35:C35"/>
    <mergeCell ref="B37:C3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ester.lopez</cp:lastModifiedBy>
  <cp:lastPrinted>2017-07-27T09:13:41Z</cp:lastPrinted>
  <dcterms:created xsi:type="dcterms:W3CDTF">2006-06-29T07:48:44Z</dcterms:created>
  <dcterms:modified xsi:type="dcterms:W3CDTF">2018-06-21T07:38:52Z</dcterms:modified>
  <cp:category/>
  <cp:version/>
  <cp:contentType/>
  <cp:contentStatus/>
</cp:coreProperties>
</file>