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Comparativa Gastos Capitulos" sheetId="1" r:id="rId1"/>
  </sheets>
  <definedNames>
    <definedName name="_xlnm.Print_Area" localSheetId="0">'Comparativa Gastos Capitulos'!$A$1:$E$20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D17" i="1" s="1"/>
  <c r="D15" i="1"/>
  <c r="D14" i="1"/>
  <c r="C12" i="1"/>
  <c r="B12" i="1"/>
  <c r="D12" i="1" s="1"/>
  <c r="D10" i="1"/>
  <c r="D9" i="1"/>
  <c r="D8" i="1"/>
  <c r="D7" i="1"/>
  <c r="D6" i="1"/>
  <c r="D5" i="1"/>
  <c r="B19" i="1" l="1"/>
  <c r="C19" i="1"/>
  <c r="E12" i="1" s="1"/>
  <c r="E15" i="1" l="1"/>
  <c r="E10" i="1"/>
  <c r="E8" i="1"/>
  <c r="E6" i="1"/>
  <c r="D19" i="1"/>
  <c r="E14" i="1"/>
  <c r="E9" i="1"/>
  <c r="E7" i="1"/>
  <c r="E5" i="1"/>
  <c r="E17" i="1"/>
  <c r="E19" i="1" l="1"/>
</calcChain>
</file>

<file path=xl/sharedStrings.xml><?xml version="1.0" encoding="utf-8"?>
<sst xmlns="http://schemas.openxmlformats.org/spreadsheetml/2006/main" count="15" uniqueCount="15">
  <si>
    <t>COMPARATIVA DE GASTOS POR CAPITULOS 2021-2022</t>
  </si>
  <si>
    <t>CAPITULOS</t>
  </si>
  <si>
    <t>% ∆</t>
  </si>
  <si>
    <t>% Total 2022</t>
  </si>
  <si>
    <t>1 - Gastos de personal</t>
  </si>
  <si>
    <t>2 - Gastos corrientes en bienes y servicios</t>
  </si>
  <si>
    <t>3 - Gastos financieros</t>
  </si>
  <si>
    <t>4 - Transferencias y subvenciones corrientes</t>
  </si>
  <si>
    <t>6 - Inversiones reales</t>
  </si>
  <si>
    <t>7 - Transferencias y subvenciones de capital</t>
  </si>
  <si>
    <t>PRESUPUESTO DE GASTOS NO FINANCIEROS</t>
  </si>
  <si>
    <t>8 - Activos financieros</t>
  </si>
  <si>
    <t>9 - Pasivos financieros</t>
  </si>
  <si>
    <t>PRESUPUESTO DE GASTOS FINANCIEROS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</si>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</sst>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0"/>
      <color theme="3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6B95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FA0DB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/>
    <xf numFmtId="0" fontId="5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7" fillId="3" borderId="0" xfId="2" applyFont="1" applyFill="1" applyBorder="1" applyAlignment="1">
      <alignment horizontal="left" vertical="center" wrapText="1" indent="1"/>
    </xf>
    <xf numFmtId="4" fontId="1" fillId="3" borderId="0" xfId="2" applyNumberFormat="1" applyFill="1" applyBorder="1" applyAlignment="1">
      <alignment horizontal="right" vertical="center" wrapText="1"/>
    </xf>
    <xf numFmtId="4" fontId="1" fillId="3" borderId="0" xfId="2" applyNumberFormat="1" applyFill="1" applyBorder="1" applyAlignment="1">
      <alignment horizontal="right" vertical="center" indent="1"/>
    </xf>
    <xf numFmtId="0" fontId="1" fillId="3" borderId="0" xfId="2" applyFill="1"/>
    <xf numFmtId="0" fontId="1" fillId="0" borderId="0" xfId="2"/>
    <xf numFmtId="0" fontId="7" fillId="4" borderId="0" xfId="1" applyFont="1" applyFill="1" applyBorder="1" applyAlignment="1">
      <alignment horizontal="left" vertical="center" wrapText="1" indent="1"/>
    </xf>
    <xf numFmtId="4" fontId="8" fillId="4" borderId="0" xfId="1" applyNumberFormat="1" applyFont="1" applyFill="1" applyBorder="1" applyAlignment="1">
      <alignment horizontal="right" vertical="center" indent="1"/>
    </xf>
    <xf numFmtId="2" fontId="8" fillId="4" borderId="0" xfId="1" applyNumberFormat="1" applyFont="1" applyFill="1" applyBorder="1" applyAlignment="1">
      <alignment horizontal="right" vertical="center" indent="1"/>
    </xf>
    <xf numFmtId="0" fontId="1" fillId="0" borderId="0" xfId="1"/>
    <xf numFmtId="4" fontId="1" fillId="0" borderId="0" xfId="2" applyNumberFormat="1"/>
    <xf numFmtId="0" fontId="9" fillId="5" borderId="0" xfId="2" applyFont="1" applyFill="1" applyBorder="1" applyAlignment="1">
      <alignment horizontal="left" vertical="center" wrapText="1" indent="1"/>
    </xf>
    <xf numFmtId="4" fontId="9" fillId="5" borderId="0" xfId="1" applyNumberFormat="1" applyFont="1" applyFill="1" applyBorder="1" applyAlignment="1">
      <alignment horizontal="right" vertical="center" indent="1"/>
    </xf>
    <xf numFmtId="2" fontId="9" fillId="5" borderId="0" xfId="1" applyNumberFormat="1" applyFont="1" applyFill="1" applyBorder="1" applyAlignment="1">
      <alignment horizontal="right" vertical="center" indent="1"/>
    </xf>
    <xf numFmtId="0" fontId="1" fillId="3" borderId="0" xfId="1" applyFill="1"/>
    <xf numFmtId="0" fontId="9" fillId="3" borderId="0" xfId="2" applyFont="1" applyFill="1" applyBorder="1" applyAlignment="1">
      <alignment horizontal="left" vertical="center" wrapText="1" indent="1"/>
    </xf>
    <xf numFmtId="0" fontId="5" fillId="2" borderId="0" xfId="2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right" vertical="center" indent="1"/>
    </xf>
    <xf numFmtId="2" fontId="6" fillId="2" borderId="0" xfId="1" applyNumberFormat="1" applyFont="1" applyFill="1" applyBorder="1" applyAlignment="1">
      <alignment horizontal="right" vertical="center" indent="1"/>
    </xf>
    <xf numFmtId="4" fontId="1" fillId="0" borderId="0" xfId="1" applyNumberFormat="1"/>
    <xf numFmtId="0" fontId="9" fillId="6" borderId="0" xfId="2" applyFont="1" applyFill="1" applyBorder="1" applyAlignment="1">
      <alignment horizontal="left" vertical="center" wrapText="1" indent="1"/>
    </xf>
    <xf numFmtId="4" fontId="9" fillId="6" borderId="0" xfId="1" applyNumberFormat="1" applyFont="1" applyFill="1" applyBorder="1" applyAlignment="1">
      <alignment horizontal="right" vertical="center" indent="1"/>
    </xf>
    <xf numFmtId="2" fontId="9" fillId="6" borderId="0" xfId="1" applyNumberFormat="1" applyFont="1" applyFill="1" applyBorder="1" applyAlignment="1">
      <alignment horizontal="right" vertical="center" indent="1"/>
    </xf>
    <xf numFmtId="0" fontId="7" fillId="7" borderId="0" xfId="2" applyFont="1" applyFill="1" applyBorder="1" applyAlignment="1">
      <alignment horizontal="left" vertical="center" wrapText="1" indent="1"/>
    </xf>
    <xf numFmtId="4" fontId="8" fillId="7" borderId="0" xfId="1" applyNumberFormat="1" applyFont="1" applyFill="1" applyBorder="1" applyAlignment="1">
      <alignment horizontal="right" vertical="center" indent="1"/>
    </xf>
    <xf numFmtId="2" fontId="8" fillId="7" borderId="0" xfId="1" applyNumberFormat="1" applyFont="1" applyFill="1" applyBorder="1" applyAlignment="1">
      <alignment horizontal="right" vertical="center" indent="1"/>
    </xf>
    <xf numFmtId="0" fontId="7" fillId="8" borderId="0" xfId="2" applyFont="1" applyFill="1" applyBorder="1" applyAlignment="1">
      <alignment horizontal="left" vertical="center" wrapText="1" indent="1"/>
    </xf>
    <xf numFmtId="4" fontId="8" fillId="8" borderId="0" xfId="1" applyNumberFormat="1" applyFont="1" applyFill="1" applyBorder="1" applyAlignment="1">
      <alignment horizontal="right" vertical="center" indent="1"/>
    </xf>
    <xf numFmtId="2" fontId="8" fillId="8" borderId="0" xfId="1" applyNumberFormat="1" applyFont="1" applyFill="1" applyBorder="1" applyAlignment="1">
      <alignment horizontal="right" vertical="center" indent="1"/>
    </xf>
  </cellXfs>
  <cellStyles count="3">
    <cellStyle name="Normal" xfId="0" builtinId="0"/>
    <cellStyle name="Normal 2" xfId="1"/>
    <cellStyle name="Normal 2 2 10" xfId="2"/>
  </cellStyles>
  <dxfs count="0"/>
  <tableStyles count="0" defaultTableStyle="TableStyleMedium2" defaultPivotStyle="PivotStyleLight16"/>
  <colors>
    <mruColors>
      <color rgb="FF95B3D7"/>
      <color rgb="FFB8CCE4"/>
      <color rgb="FFB8D0E0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S21"/>
  <sheetViews>
    <sheetView tabSelected="1" workbookViewId="0"/>
  </sheetViews>
  <sheetFormatPr baseColWidth="10" defaultColWidth="11.453125" defaultRowHeight="12.5" x14ac:dyDescent="0.25"/>
  <cols>
    <col min="1" max="1" width="43.81640625" style="15" customWidth="1"/>
    <col min="2" max="3" width="16.81640625" style="15" customWidth="1"/>
    <col min="4" max="4" width="8.81640625" style="15" customWidth="1"/>
    <col min="5" max="5" width="10" style="15" customWidth="1"/>
    <col min="6" max="6" width="12.54296875" style="15" hidden="1" customWidth="1"/>
    <col min="7" max="16384" width="11.453125" style="15"/>
  </cols>
  <sheetData>
    <row r="1" spans="1:200" s="3" customFormat="1" ht="18" x14ac:dyDescent="0.4">
      <c r="A1" s="1" t="s">
        <v>0</v>
      </c>
      <c r="B1" s="1"/>
      <c r="C1" s="1"/>
      <c r="D1" s="1"/>
      <c r="E1" s="2"/>
    </row>
    <row r="3" spans="1:200" s="6" customFormat="1" ht="30" customHeight="1" x14ac:dyDescent="0.25">
      <c r="A3" s="4" t="s">
        <v>1</v>
      </c>
      <c r="B3" s="4">
        <v>2021</v>
      </c>
      <c r="C3" s="4">
        <v>2022</v>
      </c>
      <c r="D3" s="5" t="s">
        <v>2</v>
      </c>
      <c r="E3" s="5" t="s">
        <v>3</v>
      </c>
    </row>
    <row r="4" spans="1:200" s="10" customFormat="1" ht="5.25" customHeight="1" x14ac:dyDescent="0.25">
      <c r="A4" s="7"/>
      <c r="B4" s="8"/>
      <c r="C4" s="8"/>
      <c r="D4" s="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</row>
    <row r="5" spans="1:200" ht="25.5" customHeight="1" x14ac:dyDescent="0.25">
      <c r="A5" s="12" t="s">
        <v>4</v>
      </c>
      <c r="B5" s="13">
        <v>219317631.84</v>
      </c>
      <c r="C5" s="13">
        <v>221006481.40000001</v>
      </c>
      <c r="D5" s="14">
        <f>(C5-B5)/B5*100</f>
        <v>0.77004732625969541</v>
      </c>
      <c r="E5" s="14">
        <f t="shared" ref="E5:E10" si="0">C5*100/$C$19</f>
        <v>57.586876849655404</v>
      </c>
    </row>
    <row r="6" spans="1:200" ht="25.5" customHeight="1" x14ac:dyDescent="0.25">
      <c r="A6" s="12" t="s">
        <v>5</v>
      </c>
      <c r="B6" s="13">
        <v>48643610.829999998</v>
      </c>
      <c r="C6" s="13">
        <v>50708455.259999998</v>
      </c>
      <c r="D6" s="14">
        <f t="shared" ref="D6:D19" si="1">(C6-B6)/B6*100</f>
        <v>4.2448420147431722</v>
      </c>
      <c r="E6" s="14">
        <f t="shared" si="0"/>
        <v>13.212922760435752</v>
      </c>
    </row>
    <row r="7" spans="1:200" ht="25.5" customHeight="1" x14ac:dyDescent="0.25">
      <c r="A7" s="12" t="s">
        <v>6</v>
      </c>
      <c r="B7" s="13">
        <v>681300.57</v>
      </c>
      <c r="C7" s="13">
        <v>380058.33</v>
      </c>
      <c r="D7" s="14">
        <f t="shared" si="1"/>
        <v>-44.215762214906114</v>
      </c>
      <c r="E7" s="14">
        <f t="shared" si="0"/>
        <v>9.9030454250721781E-2</v>
      </c>
    </row>
    <row r="8" spans="1:200" ht="25.5" customHeight="1" x14ac:dyDescent="0.25">
      <c r="A8" s="12" t="s">
        <v>7</v>
      </c>
      <c r="B8" s="13">
        <v>17154897.690000001</v>
      </c>
      <c r="C8" s="13">
        <v>18207774.530000001</v>
      </c>
      <c r="D8" s="14">
        <f t="shared" si="1"/>
        <v>6.137470820439499</v>
      </c>
      <c r="E8" s="14">
        <f t="shared" si="0"/>
        <v>4.7443353829414088</v>
      </c>
    </row>
    <row r="9" spans="1:200" ht="25.5" customHeight="1" x14ac:dyDescent="0.25">
      <c r="A9" s="29" t="s">
        <v>8</v>
      </c>
      <c r="B9" s="30">
        <v>91551612.670000002</v>
      </c>
      <c r="C9" s="30">
        <v>87539074.640000001</v>
      </c>
      <c r="D9" s="31">
        <f t="shared" si="1"/>
        <v>-4.3828152371966311</v>
      </c>
      <c r="E9" s="31">
        <f t="shared" si="0"/>
        <v>22.80974693091726</v>
      </c>
    </row>
    <row r="10" spans="1:200" ht="25.5" customHeight="1" x14ac:dyDescent="0.25">
      <c r="A10" s="29" t="s">
        <v>9</v>
      </c>
      <c r="B10" s="30">
        <v>161233.89000000001</v>
      </c>
      <c r="C10" s="30">
        <v>240000</v>
      </c>
      <c r="D10" s="31">
        <f t="shared" si="1"/>
        <v>48.852080663686756</v>
      </c>
      <c r="E10" s="31">
        <f t="shared" si="0"/>
        <v>6.2535950784641997E-2</v>
      </c>
    </row>
    <row r="11" spans="1:200" s="10" customFormat="1" ht="5.25" customHeight="1" x14ac:dyDescent="0.25">
      <c r="A11" s="7"/>
      <c r="B11" s="8"/>
      <c r="C11" s="8"/>
      <c r="D11" s="9"/>
      <c r="F11" s="1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</row>
    <row r="12" spans="1:200" ht="25.5" customHeight="1" x14ac:dyDescent="0.25">
      <c r="A12" s="26" t="s">
        <v>10</v>
      </c>
      <c r="B12" s="27">
        <f>SUM(B5:B10)</f>
        <v>377510287.49000001</v>
      </c>
      <c r="C12" s="27">
        <f>SUM(C5:C10)</f>
        <v>378081844.15999997</v>
      </c>
      <c r="D12" s="28">
        <f>(C12-B12)/B12*100</f>
        <v>0.1514016144566914</v>
      </c>
      <c r="E12" s="28">
        <f>C12*100/$C$19</f>
        <v>98.515448328985187</v>
      </c>
    </row>
    <row r="13" spans="1:200" s="10" customFormat="1" ht="5.25" customHeight="1" x14ac:dyDescent="0.25">
      <c r="A13" s="7"/>
      <c r="B13" s="8"/>
      <c r="C13" s="8"/>
      <c r="D13" s="9"/>
      <c r="F13" s="1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</row>
    <row r="14" spans="1:200" ht="25.5" customHeight="1" x14ac:dyDescent="0.25">
      <c r="A14" s="32" t="s">
        <v>11</v>
      </c>
      <c r="B14" s="33">
        <v>290022.33</v>
      </c>
      <c r="C14" s="33">
        <v>311725.8</v>
      </c>
      <c r="D14" s="34">
        <f t="shared" si="1"/>
        <v>7.4833789522344611</v>
      </c>
      <c r="E14" s="34">
        <f>C14*100/$C$19</f>
        <v>8.1225288696263151E-2</v>
      </c>
    </row>
    <row r="15" spans="1:200" ht="25.5" customHeight="1" x14ac:dyDescent="0.25">
      <c r="A15" s="32" t="s">
        <v>12</v>
      </c>
      <c r="B15" s="33">
        <v>5376720.5599999996</v>
      </c>
      <c r="C15" s="33">
        <v>5385675.4000000004</v>
      </c>
      <c r="D15" s="34">
        <f t="shared" si="1"/>
        <v>0.16654836159089478</v>
      </c>
      <c r="E15" s="34">
        <f>C15*100/$C$19</f>
        <v>1.4033263823185713</v>
      </c>
    </row>
    <row r="16" spans="1:200" s="10" customFormat="1" ht="5.25" customHeight="1" x14ac:dyDescent="0.25">
      <c r="A16" s="7"/>
      <c r="B16" s="8"/>
      <c r="C16" s="8"/>
      <c r="D16" s="9"/>
      <c r="F16" s="16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</row>
    <row r="17" spans="1:201" s="20" customFormat="1" ht="25.5" customHeight="1" x14ac:dyDescent="0.25">
      <c r="A17" s="17" t="s">
        <v>13</v>
      </c>
      <c r="B17" s="18">
        <f>SUM(B14:B15)</f>
        <v>5666742.8899999997</v>
      </c>
      <c r="C17" s="18">
        <f>SUM(C14:C15)</f>
        <v>5697401.2000000002</v>
      </c>
      <c r="D17" s="19">
        <f t="shared" si="1"/>
        <v>0.54102172262134385</v>
      </c>
      <c r="E17" s="19">
        <f>C17*100/$C$19</f>
        <v>1.4845516710148345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</row>
    <row r="18" spans="1:201" s="10" customFormat="1" ht="5.25" customHeight="1" x14ac:dyDescent="0.25">
      <c r="A18" s="21"/>
      <c r="B18" s="8"/>
      <c r="C18" s="8"/>
      <c r="D18" s="9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</row>
    <row r="19" spans="1:201" ht="25.5" customHeight="1" x14ac:dyDescent="0.25">
      <c r="A19" s="22" t="s">
        <v>14</v>
      </c>
      <c r="B19" s="23">
        <f>SUM(B5:B15)-B12</f>
        <v>383177030.38</v>
      </c>
      <c r="C19" s="23">
        <f>SUM(C5:C15)-C12</f>
        <v>383779245.3599999</v>
      </c>
      <c r="D19" s="24">
        <f t="shared" si="1"/>
        <v>0.15716364297794103</v>
      </c>
      <c r="E19" s="24">
        <f>SUM(E12:E15)</f>
        <v>100.00000000000001</v>
      </c>
      <c r="H19" s="25"/>
    </row>
    <row r="20" spans="1:201" ht="18" customHeight="1" x14ac:dyDescent="0.25"/>
    <row r="21" spans="1:201" x14ac:dyDescent="0.25">
      <c r="C21" s="25"/>
    </row>
  </sheetData>
  <printOptions horizontalCentered="1"/>
  <pageMargins left="0.39370078740157483" right="0.39370078740157483" top="0.98425196850393704" bottom="0.39370078740157483" header="0.15748031496062992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Comparativa Gastos Capitulos</vt:lpstr>
      <vt:lpstr>'Comparativa Gastos Capitulos'!Área_de_impresión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2022-03-16T13:00:02Z</dcterms:created>
  <dcterms:modified xsi:type="dcterms:W3CDTF">2022-03-16T13:05:57Z</dcterms:modified>
</cp:coreProperties>
</file>