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Propuesta C. 6-2022" sheetId="1" r:id="rId1"/>
  </sheets>
  <definedNames>
    <definedName name="_xlnm._FilterDatabase" localSheetId="0" hidden="1">'Propuesta C. 6-2022'!$A$1:$A$72</definedName>
    <definedName name="_xlnm.Print_Titles" localSheetId="0">'Propuesta C. 6-2022'!$3:$4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E69" i="1"/>
  <c r="D69" i="1"/>
  <c r="C69" i="1"/>
  <c r="C71" i="1" s="1"/>
  <c r="I67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69" i="1" s="1"/>
</calcChain>
</file>

<file path=xl/comments1.xml><?xml version="1.0" encoding="utf-8"?>
<comments xmlns="http://schemas.openxmlformats.org/spreadsheetml/2006/main">
  <authors>
    <author>mariapilar.garcia</author>
    <author>ines.garcia</author>
  </authors>
  <commentList>
    <comment ref="D5" authorId="0" shapeId="0">
      <text>
        <r>
          <rPr>
            <sz val="8"/>
            <color indexed="81"/>
            <rFont val="Tahoma"/>
            <family val="2"/>
          </rPr>
          <t xml:space="preserve">
INCLUIDO ICE</t>
        </r>
      </text>
    </comment>
    <comment ref="D54" authorId="1" shapeId="0">
      <text>
        <r>
          <rPr>
            <sz val="9"/>
            <color indexed="81"/>
            <rFont val="Tahoma"/>
            <family val="2"/>
          </rPr>
          <t xml:space="preserve">
Revistas </t>
        </r>
      </text>
    </comment>
  </commentList>
</comments>
</file>

<file path=xl/sharedStrings.xml><?xml version="1.0" encoding="utf-8"?>
<sst xmlns="http://schemas.openxmlformats.org/spreadsheetml/2006/main" count="134" uniqueCount="117">
  <si>
    <t>RESUMEN CAPÍTULO 6 - PRESUPUESTO 2022</t>
  </si>
  <si>
    <t>Códigos</t>
  </si>
  <si>
    <t>Descripción</t>
  </si>
  <si>
    <t>Progr. 143A</t>
  </si>
  <si>
    <t>Progr. 321P</t>
  </si>
  <si>
    <t>Prog. 518</t>
  </si>
  <si>
    <t>Progr. 322L</t>
  </si>
  <si>
    <t>Progr. 423N</t>
  </si>
  <si>
    <t>Progr. 466A</t>
  </si>
  <si>
    <t>TOTAL</t>
  </si>
  <si>
    <t xml:space="preserve">Centros y Facultad </t>
  </si>
  <si>
    <t xml:space="preserve">Departamentos </t>
  </si>
  <si>
    <t>21.02</t>
  </si>
  <si>
    <t xml:space="preserve">Inversiones </t>
  </si>
  <si>
    <t>21.02.02</t>
  </si>
  <si>
    <t>Transformación Digital - AFECTADO</t>
  </si>
  <si>
    <t>21.04</t>
  </si>
  <si>
    <t>Fondo de Emergencia</t>
  </si>
  <si>
    <t>21.05</t>
  </si>
  <si>
    <t>OTT</t>
  </si>
  <si>
    <t>21.06.02</t>
  </si>
  <si>
    <t>Plan Transformación Digital - AFECTADO</t>
  </si>
  <si>
    <t>21.07.02</t>
  </si>
  <si>
    <t>Plan Transformación Ecológica - AFECTADO</t>
  </si>
  <si>
    <t>21.08.02</t>
  </si>
  <si>
    <t>Plan Infraestructuras Científico-Tecnológicas - AFECTADO</t>
  </si>
  <si>
    <t>21.10.01</t>
  </si>
  <si>
    <t>Plan Recualifica</t>
  </si>
  <si>
    <t>21.10.02</t>
  </si>
  <si>
    <t>Plan Recualifica - Afectado</t>
  </si>
  <si>
    <t>21.11.02</t>
  </si>
  <si>
    <t>Unidigital 1. Mejora de Equipamiento Digital - Afectado</t>
  </si>
  <si>
    <t>22.01</t>
  </si>
  <si>
    <t>Alumnos</t>
  </si>
  <si>
    <t>22.02</t>
  </si>
  <si>
    <t>COIE</t>
  </si>
  <si>
    <t>23.01</t>
  </si>
  <si>
    <t xml:space="preserve">Servicios Informáticos </t>
  </si>
  <si>
    <t>23.02</t>
  </si>
  <si>
    <t xml:space="preserve">Biblioteca Universitaria </t>
  </si>
  <si>
    <t>23.04</t>
  </si>
  <si>
    <t>GATE</t>
  </si>
  <si>
    <t>23.05</t>
  </si>
  <si>
    <t>CESVIMA</t>
  </si>
  <si>
    <t>24.02.02</t>
  </si>
  <si>
    <t>Formación Ocupacional y Retorno Cursos - Afectado</t>
  </si>
  <si>
    <t>24.03</t>
  </si>
  <si>
    <t>Centro de Liderazgo y Tecnología</t>
  </si>
  <si>
    <t>24.04</t>
  </si>
  <si>
    <t>EPES</t>
  </si>
  <si>
    <t>25.01</t>
  </si>
  <si>
    <t xml:space="preserve">Relaciones Internacionales </t>
  </si>
  <si>
    <t>25.04.01</t>
  </si>
  <si>
    <t xml:space="preserve"> Cooperación para el Desarrollo</t>
  </si>
  <si>
    <t>(25.XX) Proyecto AECID - Latinoamerica - Interconecta - AFECTADO</t>
  </si>
  <si>
    <t>(25.07.02) Erasmus+ Ka 107 - Afectado</t>
  </si>
  <si>
    <t>(25.08.02) Erasmus+ Ka 2 - Afectado</t>
  </si>
  <si>
    <t>25.12</t>
  </si>
  <si>
    <t>Centro de Lenguas y Red Acles</t>
  </si>
  <si>
    <t>(25.13) Proyectos ITD-UPM</t>
  </si>
  <si>
    <t>(26.01.01) Gastos operativos</t>
  </si>
  <si>
    <t>(26.01.02) Gastos operativos - AFECTADO</t>
  </si>
  <si>
    <t>(26.02.01) Ayudas pre y postdoctorales</t>
  </si>
  <si>
    <t>(26.02.02) Ayudas pre y postdoctorales - AFECTADO</t>
  </si>
  <si>
    <t>(26.03) Ayudas estructuras</t>
  </si>
  <si>
    <t>(26.04) Ayudas internacionalización</t>
  </si>
  <si>
    <t>(26.05.01) Ayudas para fomentar la incorp. a la actividad investigadora</t>
  </si>
  <si>
    <t>(26.05.02) Ayudas para fomentar la incorp. a la actividad investigadora - Afectado</t>
  </si>
  <si>
    <t>(26.06) Ayudas para movilidad</t>
  </si>
  <si>
    <t>(26.07) Ayudas para difusión y promoción</t>
  </si>
  <si>
    <t>(26.08) Participación institucional en plataformas</t>
  </si>
  <si>
    <t>(26.09.01) Ayudas para innovación y emprendimiento</t>
  </si>
  <si>
    <t>(26.09.02) Ayudas para innovación y emprendimiento - AFECTADO</t>
  </si>
  <si>
    <t>26.12</t>
  </si>
  <si>
    <t>Escuela Internacional de Doctorado</t>
  </si>
  <si>
    <t>27.01</t>
  </si>
  <si>
    <t xml:space="preserve">Programa de Calidad </t>
  </si>
  <si>
    <t>27.02</t>
  </si>
  <si>
    <t>Observatorio Académico</t>
  </si>
  <si>
    <t>27.03</t>
  </si>
  <si>
    <t>Innovación Educativa</t>
  </si>
  <si>
    <t>27.04</t>
  </si>
  <si>
    <t>Alianza EELISA</t>
  </si>
  <si>
    <t>29.01</t>
  </si>
  <si>
    <t>Servicios Generales: Secretaría General</t>
  </si>
  <si>
    <t>29.02</t>
  </si>
  <si>
    <t>Asesoría Jurídica</t>
  </si>
  <si>
    <t>30.01</t>
  </si>
  <si>
    <t>Gerencia</t>
  </si>
  <si>
    <t>30.02</t>
  </si>
  <si>
    <t>Gastos de Gestión Centralizada</t>
  </si>
  <si>
    <t>31.01</t>
  </si>
  <si>
    <t>Relaciones Institucionales</t>
  </si>
  <si>
    <t>Defensor Universitario</t>
  </si>
  <si>
    <t>34.00</t>
  </si>
  <si>
    <t xml:space="preserve">General Campus Sur </t>
  </si>
  <si>
    <t>34.01</t>
  </si>
  <si>
    <t>Polideportivo Campus Sur</t>
  </si>
  <si>
    <t>34.03</t>
  </si>
  <si>
    <t>La Arboleda Servicios Generales</t>
  </si>
  <si>
    <t>34.04</t>
  </si>
  <si>
    <t>Biblioteca Campus Sur. Gastos corr. e infraestructuras</t>
  </si>
  <si>
    <t>34.07</t>
  </si>
  <si>
    <t>Gastos Comunes ETSISI - ETSIST</t>
  </si>
  <si>
    <t>35.00</t>
  </si>
  <si>
    <t xml:space="preserve">General Campus Montegancedo </t>
  </si>
  <si>
    <t>35.02</t>
  </si>
  <si>
    <t>Centro de Domotica Integral (CEDINT)</t>
  </si>
  <si>
    <t>35.04</t>
  </si>
  <si>
    <t>Centro de Biotecnología y Genómica de Plantas (CBGP)</t>
  </si>
  <si>
    <t>36.00</t>
  </si>
  <si>
    <t>General Campus Getafe</t>
  </si>
  <si>
    <t>36.05</t>
  </si>
  <si>
    <t>INSTITUTO DE ENERGÍA SOLAR. EDIFICIO SILÍCIO*</t>
  </si>
  <si>
    <t>Consejo Social</t>
  </si>
  <si>
    <t>Total Capitulo 6 Programas</t>
  </si>
  <si>
    <t>TOTAL CAPÍTULO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</si>
</sst>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\ \ "/>
    <numFmt numFmtId="165" formatCode="#,##0.00\ "/>
  </numFmts>
  <fonts count="9">
    <font>
      <sz val="10"/>
      <name val="Geneva"/>
    </font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/>
    <xf numFmtId="164" fontId="5" fillId="0" borderId="0" xfId="0" applyNumberFormat="1" applyFont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/>
    <xf numFmtId="164" fontId="5" fillId="0" borderId="3" xfId="0" applyNumberFormat="1" applyFont="1" applyBorder="1" applyAlignment="1"/>
    <xf numFmtId="164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centerContinuous" vertical="center"/>
    </xf>
    <xf numFmtId="0" fontId="5" fillId="0" borderId="4" xfId="0" applyFont="1" applyBorder="1" applyAlignment="1">
      <alignment horizontal="center" wrapText="1"/>
    </xf>
    <xf numFmtId="4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7"/>
  <sheetViews>
    <sheetView showZeros="0" tabSelected="1" workbookViewId="0">
      <pane ySplit="3" topLeftCell="A4" activePane="bottomLeft" state="frozenSplit"/>
      <selection pane="bottomLeft"/>
    </sheetView>
  </sheetViews>
  <sheetFormatPr baseColWidth="10" defaultColWidth="11.453125" defaultRowHeight="20.149999999999999" customHeight="1"/>
  <cols>
    <col min="1" max="1" width="7.6328125" style="2" customWidth="1"/>
    <col min="2" max="2" width="42.453125" style="2" customWidth="1"/>
    <col min="3" max="4" width="13.36328125" style="2" customWidth="1"/>
    <col min="5" max="5" width="13" style="2" hidden="1" customWidth="1"/>
    <col min="6" max="6" width="10.54296875" style="2" customWidth="1"/>
    <col min="7" max="7" width="13.08984375" style="2" customWidth="1"/>
    <col min="8" max="8" width="13.54296875" style="2" customWidth="1"/>
    <col min="9" max="9" width="13.90625" style="2" customWidth="1"/>
    <col min="10" max="10" width="11.6328125" style="2" bestFit="1" customWidth="1"/>
    <col min="11" max="16384" width="11.453125" style="2"/>
  </cols>
  <sheetData>
    <row r="1" spans="1:10" ht="21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6.75" customHeight="1">
      <c r="A2" s="3"/>
      <c r="B2" s="3"/>
      <c r="C2" s="3"/>
      <c r="D2" s="3"/>
      <c r="E2" s="3"/>
      <c r="F2" s="3"/>
      <c r="G2" s="3"/>
      <c r="H2" s="3"/>
    </row>
    <row r="3" spans="1:10" s="6" customFormat="1" ht="17.25" customHeight="1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0" s="6" customFormat="1" ht="5.25" customHeight="1">
      <c r="A4" s="7"/>
      <c r="B4" s="8"/>
      <c r="C4" s="8"/>
      <c r="D4" s="9"/>
      <c r="E4" s="9"/>
      <c r="F4" s="9"/>
      <c r="G4" s="9"/>
      <c r="H4" s="9"/>
    </row>
    <row r="5" spans="1:10" s="12" customFormat="1" ht="15" customHeight="1">
      <c r="A5" s="10"/>
      <c r="B5" s="10" t="s">
        <v>10</v>
      </c>
      <c r="C5" s="10"/>
      <c r="D5" s="11">
        <v>5738789.8300000001</v>
      </c>
      <c r="E5" s="11"/>
      <c r="F5" s="11"/>
      <c r="G5" s="11"/>
      <c r="H5" s="11">
        <v>10000</v>
      </c>
      <c r="I5" s="11">
        <f>SUM(C5:H5)</f>
        <v>5748789.8300000001</v>
      </c>
    </row>
    <row r="6" spans="1:10" s="12" customFormat="1" ht="15" customHeight="1">
      <c r="A6" s="10"/>
      <c r="B6" s="10" t="s">
        <v>11</v>
      </c>
      <c r="C6" s="10"/>
      <c r="D6" s="11">
        <v>759006.64</v>
      </c>
      <c r="E6" s="11"/>
      <c r="F6" s="11"/>
      <c r="G6" s="11"/>
      <c r="H6" s="11"/>
      <c r="I6" s="11">
        <f t="shared" ref="I6:I65" si="0">SUM(C6:H6)</f>
        <v>759006.64</v>
      </c>
      <c r="J6" s="13"/>
    </row>
    <row r="7" spans="1:10" s="12" customFormat="1" ht="15" customHeight="1">
      <c r="A7" s="10" t="s">
        <v>12</v>
      </c>
      <c r="B7" s="10" t="s">
        <v>13</v>
      </c>
      <c r="C7" s="11"/>
      <c r="D7" s="11">
        <v>7693575.5700000003</v>
      </c>
      <c r="E7" s="11"/>
      <c r="F7" s="11"/>
      <c r="G7" s="11"/>
      <c r="H7" s="11"/>
      <c r="I7" s="11">
        <f t="shared" si="0"/>
        <v>7693575.5700000003</v>
      </c>
    </row>
    <row r="8" spans="1:10" s="12" customFormat="1" ht="15" hidden="1" customHeight="1">
      <c r="A8" s="14" t="s">
        <v>14</v>
      </c>
      <c r="B8" s="10" t="s">
        <v>15</v>
      </c>
      <c r="C8" s="11"/>
      <c r="D8" s="11"/>
      <c r="E8" s="11"/>
      <c r="F8" s="11"/>
      <c r="G8" s="11"/>
      <c r="H8" s="11"/>
      <c r="I8" s="11">
        <f t="shared" si="0"/>
        <v>0</v>
      </c>
    </row>
    <row r="9" spans="1:10" s="12" customFormat="1" ht="15" customHeight="1">
      <c r="A9" s="10" t="s">
        <v>16</v>
      </c>
      <c r="B9" s="10" t="s">
        <v>17</v>
      </c>
      <c r="C9" s="11"/>
      <c r="D9" s="11"/>
      <c r="E9" s="11"/>
      <c r="F9" s="11"/>
      <c r="G9" s="11"/>
      <c r="H9" s="11">
        <v>150000</v>
      </c>
      <c r="I9" s="11">
        <f t="shared" si="0"/>
        <v>150000</v>
      </c>
    </row>
    <row r="10" spans="1:10" s="12" customFormat="1" ht="15" customHeight="1">
      <c r="A10" s="15" t="s">
        <v>18</v>
      </c>
      <c r="B10" s="10" t="s">
        <v>19</v>
      </c>
      <c r="C10" s="11"/>
      <c r="D10" s="11"/>
      <c r="E10" s="11"/>
      <c r="F10" s="11">
        <v>153000</v>
      </c>
      <c r="G10" s="11">
        <v>1001510</v>
      </c>
      <c r="H10" s="11">
        <v>52180440</v>
      </c>
      <c r="I10" s="16">
        <f t="shared" si="0"/>
        <v>53334950</v>
      </c>
    </row>
    <row r="11" spans="1:10" s="12" customFormat="1" ht="15" customHeight="1">
      <c r="A11" s="14" t="s">
        <v>20</v>
      </c>
      <c r="B11" s="10" t="s">
        <v>21</v>
      </c>
      <c r="C11" s="11"/>
      <c r="D11" s="11">
        <v>600000</v>
      </c>
      <c r="E11" s="11"/>
      <c r="F11" s="11"/>
      <c r="G11" s="11"/>
      <c r="H11" s="11"/>
      <c r="I11" s="11">
        <f t="shared" si="0"/>
        <v>600000</v>
      </c>
    </row>
    <row r="12" spans="1:10" s="12" customFormat="1" ht="15" customHeight="1">
      <c r="A12" s="14" t="s">
        <v>22</v>
      </c>
      <c r="B12" s="10" t="s">
        <v>23</v>
      </c>
      <c r="C12" s="11"/>
      <c r="D12" s="11">
        <v>900000</v>
      </c>
      <c r="E12" s="11"/>
      <c r="F12" s="11"/>
      <c r="G12" s="11"/>
      <c r="H12" s="11"/>
      <c r="I12" s="11">
        <f t="shared" si="0"/>
        <v>900000</v>
      </c>
    </row>
    <row r="13" spans="1:10" s="12" customFormat="1" ht="15" customHeight="1">
      <c r="A13" s="14" t="s">
        <v>24</v>
      </c>
      <c r="B13" s="10" t="s">
        <v>25</v>
      </c>
      <c r="C13" s="11"/>
      <c r="D13" s="11"/>
      <c r="E13" s="11"/>
      <c r="F13" s="11"/>
      <c r="G13" s="11"/>
      <c r="H13" s="11">
        <v>2000000</v>
      </c>
      <c r="I13" s="11">
        <f>SUM(C13:H13)</f>
        <v>2000000</v>
      </c>
    </row>
    <row r="14" spans="1:10" s="12" customFormat="1" ht="15" customHeight="1">
      <c r="A14" s="14" t="s">
        <v>26</v>
      </c>
      <c r="B14" s="10" t="s">
        <v>27</v>
      </c>
      <c r="C14" s="11"/>
      <c r="D14" s="11"/>
      <c r="E14" s="11"/>
      <c r="F14" s="11"/>
      <c r="G14" s="11"/>
      <c r="H14" s="11">
        <v>1176041.47</v>
      </c>
      <c r="I14" s="11">
        <f>SUM(C14:H14)</f>
        <v>1176041.47</v>
      </c>
    </row>
    <row r="15" spans="1:10" s="12" customFormat="1" ht="15" customHeight="1">
      <c r="A15" s="14" t="s">
        <v>28</v>
      </c>
      <c r="B15" s="10" t="s">
        <v>29</v>
      </c>
      <c r="C15" s="11"/>
      <c r="D15" s="11"/>
      <c r="E15" s="11"/>
      <c r="F15" s="11"/>
      <c r="G15" s="11"/>
      <c r="H15" s="11">
        <v>3533632</v>
      </c>
      <c r="I15" s="11">
        <f>SUM(C15:H15)</f>
        <v>3533632</v>
      </c>
    </row>
    <row r="16" spans="1:10" s="12" customFormat="1" ht="15" customHeight="1">
      <c r="A16" s="14" t="s">
        <v>30</v>
      </c>
      <c r="B16" s="10" t="s">
        <v>31</v>
      </c>
      <c r="C16" s="11"/>
      <c r="D16" s="11">
        <v>300000</v>
      </c>
      <c r="E16" s="11"/>
      <c r="F16" s="11"/>
      <c r="G16" s="11"/>
      <c r="H16" s="11"/>
      <c r="I16" s="11">
        <f>SUM(C16:H16)</f>
        <v>300000</v>
      </c>
    </row>
    <row r="17" spans="1:9" s="12" customFormat="1" ht="15" customHeight="1">
      <c r="A17" s="10" t="s">
        <v>32</v>
      </c>
      <c r="B17" s="10" t="s">
        <v>33</v>
      </c>
      <c r="C17" s="11"/>
      <c r="D17" s="11">
        <v>10500</v>
      </c>
      <c r="E17" s="11"/>
      <c r="F17" s="11"/>
      <c r="G17" s="11"/>
      <c r="H17" s="11"/>
      <c r="I17" s="11">
        <f t="shared" si="0"/>
        <v>10500</v>
      </c>
    </row>
    <row r="18" spans="1:9" s="12" customFormat="1" ht="15" hidden="1" customHeight="1">
      <c r="A18" s="10" t="s">
        <v>34</v>
      </c>
      <c r="B18" s="10" t="s">
        <v>35</v>
      </c>
      <c r="C18" s="11"/>
      <c r="D18" s="11"/>
      <c r="E18" s="11"/>
      <c r="F18" s="11"/>
      <c r="G18" s="11"/>
      <c r="H18" s="11"/>
      <c r="I18" s="11">
        <f t="shared" si="0"/>
        <v>0</v>
      </c>
    </row>
    <row r="19" spans="1:9" s="12" customFormat="1" ht="15" customHeight="1">
      <c r="A19" s="14" t="s">
        <v>36</v>
      </c>
      <c r="B19" s="10" t="s">
        <v>37</v>
      </c>
      <c r="C19" s="11"/>
      <c r="D19" s="11">
        <v>50000</v>
      </c>
      <c r="E19" s="11"/>
      <c r="F19" s="11"/>
      <c r="G19" s="11"/>
      <c r="H19" s="11"/>
      <c r="I19" s="11">
        <f t="shared" si="0"/>
        <v>50000</v>
      </c>
    </row>
    <row r="20" spans="1:9" s="12" customFormat="1" ht="15" customHeight="1">
      <c r="A20" s="17" t="s">
        <v>38</v>
      </c>
      <c r="B20" s="10" t="s">
        <v>39</v>
      </c>
      <c r="C20" s="11"/>
      <c r="D20" s="11">
        <v>6000</v>
      </c>
      <c r="E20" s="11"/>
      <c r="F20" s="11"/>
      <c r="G20" s="11"/>
      <c r="H20" s="11"/>
      <c r="I20" s="11">
        <f t="shared" si="0"/>
        <v>6000</v>
      </c>
    </row>
    <row r="21" spans="1:9" s="12" customFormat="1" ht="15" customHeight="1">
      <c r="A21" s="17" t="s">
        <v>40</v>
      </c>
      <c r="B21" s="10" t="s">
        <v>41</v>
      </c>
      <c r="C21" s="10"/>
      <c r="D21" s="11">
        <v>34000</v>
      </c>
      <c r="E21" s="11"/>
      <c r="F21" s="18"/>
      <c r="G21" s="18"/>
      <c r="H21" s="18"/>
      <c r="I21" s="11">
        <f t="shared" si="0"/>
        <v>34000</v>
      </c>
    </row>
    <row r="22" spans="1:9" s="12" customFormat="1" ht="15" customHeight="1">
      <c r="A22" s="17" t="s">
        <v>42</v>
      </c>
      <c r="B22" s="10" t="s">
        <v>43</v>
      </c>
      <c r="C22" s="10"/>
      <c r="D22" s="11">
        <v>123500</v>
      </c>
      <c r="E22" s="11"/>
      <c r="F22" s="18"/>
      <c r="G22" s="18"/>
      <c r="H22" s="18"/>
      <c r="I22" s="11">
        <f t="shared" si="0"/>
        <v>123500</v>
      </c>
    </row>
    <row r="23" spans="1:9" s="12" customFormat="1" ht="15" customHeight="1">
      <c r="A23" s="10" t="s">
        <v>44</v>
      </c>
      <c r="B23" s="10" t="s">
        <v>45</v>
      </c>
      <c r="C23" s="10"/>
      <c r="D23" s="11">
        <v>25000</v>
      </c>
      <c r="E23" s="11"/>
      <c r="F23" s="11"/>
      <c r="G23" s="11"/>
      <c r="H23" s="11"/>
      <c r="I23" s="11">
        <f>SUM(C23:H23)</f>
        <v>25000</v>
      </c>
    </row>
    <row r="24" spans="1:9" s="12" customFormat="1" ht="14.25" customHeight="1">
      <c r="A24" s="14" t="s">
        <v>46</v>
      </c>
      <c r="B24" s="10" t="s">
        <v>47</v>
      </c>
      <c r="C24" s="19"/>
      <c r="D24" s="19">
        <v>11500</v>
      </c>
      <c r="E24" s="18"/>
      <c r="F24" s="19"/>
      <c r="G24" s="18"/>
      <c r="H24" s="19">
        <v>33000</v>
      </c>
      <c r="I24" s="11">
        <f>SUM(C24:H24)</f>
        <v>44500</v>
      </c>
    </row>
    <row r="25" spans="1:9" s="12" customFormat="1" ht="14.25" customHeight="1">
      <c r="A25" s="14" t="s">
        <v>48</v>
      </c>
      <c r="B25" s="10" t="s">
        <v>49</v>
      </c>
      <c r="C25" s="19"/>
      <c r="D25" s="19">
        <v>5000</v>
      </c>
      <c r="E25" s="18"/>
      <c r="F25" s="19"/>
      <c r="G25" s="18"/>
      <c r="H25" s="19"/>
      <c r="I25" s="11">
        <f>SUM(C25:H25)</f>
        <v>5000</v>
      </c>
    </row>
    <row r="26" spans="1:9" s="12" customFormat="1" ht="15" customHeight="1">
      <c r="A26" s="14" t="s">
        <v>50</v>
      </c>
      <c r="B26" s="10" t="s">
        <v>51</v>
      </c>
      <c r="C26" s="10"/>
      <c r="D26" s="11">
        <v>8500</v>
      </c>
      <c r="E26" s="11"/>
      <c r="F26" s="11"/>
      <c r="G26" s="11"/>
      <c r="H26" s="11"/>
      <c r="I26" s="11">
        <f t="shared" si="0"/>
        <v>8500</v>
      </c>
    </row>
    <row r="27" spans="1:9" s="12" customFormat="1" ht="15" customHeight="1">
      <c r="A27" s="14" t="s">
        <v>52</v>
      </c>
      <c r="B27" s="10" t="s">
        <v>53</v>
      </c>
      <c r="C27" s="11">
        <v>7000</v>
      </c>
      <c r="D27" s="11"/>
      <c r="E27" s="11"/>
      <c r="F27" s="11"/>
      <c r="G27" s="11"/>
      <c r="H27" s="11"/>
      <c r="I27" s="11">
        <f t="shared" si="0"/>
        <v>7000</v>
      </c>
    </row>
    <row r="28" spans="1:9" s="12" customFormat="1" ht="25.5" hidden="1" customHeight="1">
      <c r="A28" s="14" t="s">
        <v>18</v>
      </c>
      <c r="B28" s="17" t="s">
        <v>54</v>
      </c>
      <c r="C28" s="17"/>
      <c r="D28" s="11"/>
      <c r="E28" s="11"/>
      <c r="F28" s="11"/>
      <c r="G28" s="11"/>
      <c r="H28" s="11"/>
      <c r="I28" s="11">
        <f t="shared" si="0"/>
        <v>0</v>
      </c>
    </row>
    <row r="29" spans="1:9" s="12" customFormat="1" ht="15" customHeight="1">
      <c r="A29" s="20" t="s">
        <v>18</v>
      </c>
      <c r="B29" s="10" t="s">
        <v>55</v>
      </c>
      <c r="C29" s="11"/>
      <c r="D29" s="11"/>
      <c r="E29" s="11"/>
      <c r="F29" s="11"/>
      <c r="G29" s="11"/>
      <c r="H29" s="11">
        <v>55280</v>
      </c>
      <c r="I29" s="16">
        <f t="shared" si="0"/>
        <v>55280</v>
      </c>
    </row>
    <row r="30" spans="1:9" s="12" customFormat="1" ht="14.25" customHeight="1">
      <c r="A30" s="20" t="s">
        <v>18</v>
      </c>
      <c r="B30" s="10" t="s">
        <v>56</v>
      </c>
      <c r="C30" s="19"/>
      <c r="D30" s="19">
        <v>47120</v>
      </c>
      <c r="E30" s="18"/>
      <c r="F30" s="19"/>
      <c r="G30" s="18"/>
      <c r="H30" s="19">
        <v>103171</v>
      </c>
      <c r="I30" s="16">
        <f t="shared" si="0"/>
        <v>150291</v>
      </c>
    </row>
    <row r="31" spans="1:9" s="12" customFormat="1" ht="14.25" customHeight="1">
      <c r="A31" s="14" t="s">
        <v>57</v>
      </c>
      <c r="B31" s="10" t="s">
        <v>58</v>
      </c>
      <c r="C31" s="19"/>
      <c r="D31" s="19">
        <v>30000</v>
      </c>
      <c r="E31" s="18"/>
      <c r="F31" s="19"/>
      <c r="G31" s="18"/>
      <c r="H31" s="19"/>
      <c r="I31" s="11">
        <f t="shared" si="0"/>
        <v>30000</v>
      </c>
    </row>
    <row r="32" spans="1:9" s="12" customFormat="1" ht="14.25" customHeight="1">
      <c r="A32" s="20" t="s">
        <v>18</v>
      </c>
      <c r="B32" s="10" t="s">
        <v>59</v>
      </c>
      <c r="C32" s="19"/>
      <c r="D32" s="19"/>
      <c r="E32" s="18"/>
      <c r="F32" s="19"/>
      <c r="G32" s="18"/>
      <c r="H32" s="11">
        <v>90000</v>
      </c>
      <c r="I32" s="16">
        <f t="shared" si="0"/>
        <v>90000</v>
      </c>
    </row>
    <row r="33" spans="1:9" s="12" customFormat="1" ht="15" customHeight="1">
      <c r="A33" s="20" t="s">
        <v>18</v>
      </c>
      <c r="B33" s="10" t="s">
        <v>60</v>
      </c>
      <c r="C33" s="10"/>
      <c r="D33" s="11"/>
      <c r="E33" s="11"/>
      <c r="F33" s="11"/>
      <c r="G33" s="11"/>
      <c r="H33" s="11">
        <v>402500</v>
      </c>
      <c r="I33" s="16">
        <f t="shared" si="0"/>
        <v>402500</v>
      </c>
    </row>
    <row r="34" spans="1:9" s="12" customFormat="1" ht="15" hidden="1" customHeight="1">
      <c r="A34" s="20" t="s">
        <v>18</v>
      </c>
      <c r="B34" s="10" t="s">
        <v>61</v>
      </c>
      <c r="C34" s="10"/>
      <c r="D34" s="11"/>
      <c r="E34" s="11"/>
      <c r="F34" s="11"/>
      <c r="G34" s="11"/>
      <c r="H34" s="11"/>
      <c r="I34" s="16">
        <f t="shared" si="0"/>
        <v>0</v>
      </c>
    </row>
    <row r="35" spans="1:9" s="12" customFormat="1" ht="15" customHeight="1">
      <c r="A35" s="20" t="s">
        <v>18</v>
      </c>
      <c r="B35" s="10" t="s">
        <v>62</v>
      </c>
      <c r="C35" s="10"/>
      <c r="D35" s="11"/>
      <c r="E35" s="11"/>
      <c r="F35" s="11"/>
      <c r="G35" s="11"/>
      <c r="H35" s="11">
        <v>2418593.06</v>
      </c>
      <c r="I35" s="16">
        <f t="shared" si="0"/>
        <v>2418593.06</v>
      </c>
    </row>
    <row r="36" spans="1:9" s="12" customFormat="1" ht="15" customHeight="1">
      <c r="A36" s="20" t="s">
        <v>18</v>
      </c>
      <c r="B36" s="10" t="s">
        <v>63</v>
      </c>
      <c r="C36" s="10"/>
      <c r="D36" s="11"/>
      <c r="E36" s="11"/>
      <c r="F36" s="11"/>
      <c r="G36" s="11"/>
      <c r="H36" s="11">
        <v>2160827.64</v>
      </c>
      <c r="I36" s="16">
        <f t="shared" si="0"/>
        <v>2160827.64</v>
      </c>
    </row>
    <row r="37" spans="1:9" s="12" customFormat="1" ht="15" customHeight="1">
      <c r="A37" s="20" t="s">
        <v>18</v>
      </c>
      <c r="B37" s="10" t="s">
        <v>64</v>
      </c>
      <c r="C37" s="10"/>
      <c r="D37" s="11"/>
      <c r="E37" s="11"/>
      <c r="F37" s="11"/>
      <c r="G37" s="11"/>
      <c r="H37" s="11">
        <v>1430000</v>
      </c>
      <c r="I37" s="16">
        <f t="shared" si="0"/>
        <v>1430000</v>
      </c>
    </row>
    <row r="38" spans="1:9" s="12" customFormat="1" ht="15" customHeight="1">
      <c r="A38" s="20" t="s">
        <v>18</v>
      </c>
      <c r="B38" s="10" t="s">
        <v>65</v>
      </c>
      <c r="C38" s="10"/>
      <c r="D38" s="11"/>
      <c r="E38" s="11"/>
      <c r="F38" s="11"/>
      <c r="G38" s="11"/>
      <c r="H38" s="11">
        <v>200000</v>
      </c>
      <c r="I38" s="16">
        <f t="shared" si="0"/>
        <v>200000</v>
      </c>
    </row>
    <row r="39" spans="1:9" s="12" customFormat="1" ht="25.5" customHeight="1">
      <c r="A39" s="20" t="s">
        <v>18</v>
      </c>
      <c r="B39" s="17" t="s">
        <v>66</v>
      </c>
      <c r="C39" s="17"/>
      <c r="D39" s="11"/>
      <c r="E39" s="11"/>
      <c r="F39" s="11"/>
      <c r="G39" s="11"/>
      <c r="H39" s="11">
        <v>30000</v>
      </c>
      <c r="I39" s="16">
        <f t="shared" si="0"/>
        <v>30000</v>
      </c>
    </row>
    <row r="40" spans="1:9" s="12" customFormat="1" ht="25.5" customHeight="1">
      <c r="A40" s="20" t="s">
        <v>18</v>
      </c>
      <c r="B40" s="17" t="s">
        <v>67</v>
      </c>
      <c r="C40" s="17"/>
      <c r="D40" s="11"/>
      <c r="E40" s="11"/>
      <c r="F40" s="11"/>
      <c r="G40" s="11"/>
      <c r="H40" s="11">
        <v>798277</v>
      </c>
      <c r="I40" s="16">
        <f t="shared" si="0"/>
        <v>798277</v>
      </c>
    </row>
    <row r="41" spans="1:9" s="12" customFormat="1" ht="15" customHeight="1">
      <c r="A41" s="20" t="s">
        <v>18</v>
      </c>
      <c r="B41" s="10" t="s">
        <v>68</v>
      </c>
      <c r="C41" s="10"/>
      <c r="D41" s="11"/>
      <c r="E41" s="11"/>
      <c r="F41" s="11"/>
      <c r="G41" s="11"/>
      <c r="H41" s="11">
        <v>430000</v>
      </c>
      <c r="I41" s="16">
        <f t="shared" si="0"/>
        <v>430000</v>
      </c>
    </row>
    <row r="42" spans="1:9" s="12" customFormat="1" ht="15" customHeight="1">
      <c r="A42" s="20" t="s">
        <v>18</v>
      </c>
      <c r="B42" s="10" t="s">
        <v>69</v>
      </c>
      <c r="C42" s="10"/>
      <c r="D42" s="11"/>
      <c r="E42" s="11"/>
      <c r="F42" s="11"/>
      <c r="G42" s="11"/>
      <c r="H42" s="11">
        <v>220000</v>
      </c>
      <c r="I42" s="16">
        <f t="shared" si="0"/>
        <v>220000</v>
      </c>
    </row>
    <row r="43" spans="1:9" s="12" customFormat="1" ht="15" customHeight="1">
      <c r="A43" s="20" t="s">
        <v>18</v>
      </c>
      <c r="B43" s="10" t="s">
        <v>70</v>
      </c>
      <c r="C43" s="10"/>
      <c r="D43" s="11"/>
      <c r="E43" s="11"/>
      <c r="F43" s="11"/>
      <c r="G43" s="11"/>
      <c r="H43" s="11">
        <v>135000</v>
      </c>
      <c r="I43" s="16">
        <f t="shared" si="0"/>
        <v>135000</v>
      </c>
    </row>
    <row r="44" spans="1:9" s="12" customFormat="1" ht="15" customHeight="1">
      <c r="A44" s="20" t="s">
        <v>18</v>
      </c>
      <c r="B44" s="10" t="s">
        <v>71</v>
      </c>
      <c r="C44" s="10"/>
      <c r="D44" s="11"/>
      <c r="E44" s="11"/>
      <c r="F44" s="11"/>
      <c r="G44" s="11"/>
      <c r="H44" s="11">
        <v>10500</v>
      </c>
      <c r="I44" s="16">
        <f t="shared" si="0"/>
        <v>10500</v>
      </c>
    </row>
    <row r="45" spans="1:9" s="12" customFormat="1" ht="15" hidden="1" customHeight="1">
      <c r="A45" s="14" t="s">
        <v>18</v>
      </c>
      <c r="B45" s="10" t="s">
        <v>72</v>
      </c>
      <c r="C45" s="10"/>
      <c r="D45" s="11"/>
      <c r="E45" s="11"/>
      <c r="F45" s="11"/>
      <c r="G45" s="11"/>
      <c r="H45" s="11"/>
      <c r="I45" s="11">
        <f t="shared" si="0"/>
        <v>0</v>
      </c>
    </row>
    <row r="46" spans="1:9" s="12" customFormat="1" ht="15" customHeight="1">
      <c r="A46" s="17" t="s">
        <v>73</v>
      </c>
      <c r="B46" s="10" t="s">
        <v>74</v>
      </c>
      <c r="C46" s="10"/>
      <c r="D46" s="11"/>
      <c r="E46" s="11"/>
      <c r="F46" s="11"/>
      <c r="G46" s="11"/>
      <c r="H46" s="11">
        <v>21000</v>
      </c>
      <c r="I46" s="11">
        <f t="shared" si="0"/>
        <v>21000</v>
      </c>
    </row>
    <row r="47" spans="1:9" s="12" customFormat="1" ht="15" customHeight="1">
      <c r="A47" s="17" t="s">
        <v>75</v>
      </c>
      <c r="B47" s="10" t="s">
        <v>76</v>
      </c>
      <c r="C47" s="10"/>
      <c r="D47" s="11">
        <v>2000</v>
      </c>
      <c r="E47" s="11"/>
      <c r="F47" s="11"/>
      <c r="G47" s="11"/>
      <c r="H47" s="11"/>
      <c r="I47" s="11">
        <f t="shared" si="0"/>
        <v>2000</v>
      </c>
    </row>
    <row r="48" spans="1:9" s="12" customFormat="1" ht="15" hidden="1" customHeight="1">
      <c r="A48" s="14" t="s">
        <v>77</v>
      </c>
      <c r="B48" s="10" t="s">
        <v>78</v>
      </c>
      <c r="C48" s="10"/>
      <c r="D48" s="11"/>
      <c r="E48" s="11"/>
      <c r="F48" s="11"/>
      <c r="G48" s="11"/>
      <c r="H48" s="11"/>
      <c r="I48" s="11">
        <f t="shared" si="0"/>
        <v>0</v>
      </c>
    </row>
    <row r="49" spans="1:9" s="12" customFormat="1" ht="15" customHeight="1">
      <c r="A49" s="17" t="s">
        <v>79</v>
      </c>
      <c r="B49" s="10" t="s">
        <v>80</v>
      </c>
      <c r="C49" s="10"/>
      <c r="D49" s="11">
        <v>2000</v>
      </c>
      <c r="E49" s="11"/>
      <c r="F49" s="18"/>
      <c r="G49" s="18"/>
      <c r="H49" s="18"/>
      <c r="I49" s="11">
        <f>SUM(C49:H49)</f>
        <v>2000</v>
      </c>
    </row>
    <row r="50" spans="1:9" s="12" customFormat="1" ht="15" customHeight="1">
      <c r="A50" s="17" t="s">
        <v>81</v>
      </c>
      <c r="B50" s="10" t="s">
        <v>82</v>
      </c>
      <c r="C50" s="10"/>
      <c r="D50" s="11">
        <v>30168</v>
      </c>
      <c r="E50" s="11"/>
      <c r="F50" s="18"/>
      <c r="G50" s="18"/>
      <c r="H50" s="18"/>
      <c r="I50" s="11">
        <f>SUM(C50:H50)</f>
        <v>30168</v>
      </c>
    </row>
    <row r="51" spans="1:9" s="12" customFormat="1" ht="15" customHeight="1">
      <c r="A51" s="14" t="s">
        <v>83</v>
      </c>
      <c r="B51" s="10" t="s">
        <v>84</v>
      </c>
      <c r="C51" s="10"/>
      <c r="D51" s="11">
        <v>3200</v>
      </c>
      <c r="E51" s="11"/>
      <c r="F51" s="11"/>
      <c r="G51" s="11"/>
      <c r="H51" s="11"/>
      <c r="I51" s="11">
        <f t="shared" ref="I51" si="1">SUM(C51:H51)</f>
        <v>3200</v>
      </c>
    </row>
    <row r="52" spans="1:9" s="12" customFormat="1" ht="15" customHeight="1">
      <c r="A52" s="14" t="s">
        <v>85</v>
      </c>
      <c r="B52" s="10" t="s">
        <v>86</v>
      </c>
      <c r="C52" s="10"/>
      <c r="D52" s="11">
        <v>1000</v>
      </c>
      <c r="E52" s="11"/>
      <c r="F52" s="11"/>
      <c r="G52" s="11"/>
      <c r="H52" s="11"/>
      <c r="I52" s="11">
        <f t="shared" si="0"/>
        <v>1000</v>
      </c>
    </row>
    <row r="53" spans="1:9" s="12" customFormat="1" ht="15" customHeight="1">
      <c r="A53" s="14" t="s">
        <v>87</v>
      </c>
      <c r="B53" s="10" t="s">
        <v>88</v>
      </c>
      <c r="C53" s="10"/>
      <c r="D53" s="11">
        <v>742500</v>
      </c>
      <c r="E53" s="11"/>
      <c r="F53" s="11"/>
      <c r="G53" s="11"/>
      <c r="H53" s="11"/>
      <c r="I53" s="11">
        <f t="shared" si="0"/>
        <v>742500</v>
      </c>
    </row>
    <row r="54" spans="1:9" s="12" customFormat="1" ht="15" customHeight="1">
      <c r="A54" s="14" t="s">
        <v>89</v>
      </c>
      <c r="B54" s="10" t="s">
        <v>90</v>
      </c>
      <c r="C54" s="10"/>
      <c r="D54" s="11">
        <v>207400.76</v>
      </c>
      <c r="E54" s="11"/>
      <c r="F54" s="18"/>
      <c r="G54" s="18"/>
      <c r="H54" s="18"/>
      <c r="I54" s="11">
        <f t="shared" si="0"/>
        <v>207400.76</v>
      </c>
    </row>
    <row r="55" spans="1:9" s="12" customFormat="1" ht="15" customHeight="1">
      <c r="A55" s="14" t="s">
        <v>91</v>
      </c>
      <c r="B55" s="14" t="s">
        <v>92</v>
      </c>
      <c r="C55" s="14"/>
      <c r="D55" s="11">
        <v>10000</v>
      </c>
      <c r="E55" s="11"/>
      <c r="F55" s="18"/>
      <c r="G55" s="18"/>
      <c r="H55" s="18"/>
      <c r="I55" s="11">
        <f t="shared" si="0"/>
        <v>10000</v>
      </c>
    </row>
    <row r="56" spans="1:9" s="12" customFormat="1" ht="15" customHeight="1">
      <c r="A56" s="14">
        <v>32</v>
      </c>
      <c r="B56" s="14" t="s">
        <v>93</v>
      </c>
      <c r="C56" s="14"/>
      <c r="D56" s="11">
        <v>4000</v>
      </c>
      <c r="E56" s="11"/>
      <c r="F56" s="18"/>
      <c r="G56" s="18"/>
      <c r="H56" s="18"/>
      <c r="I56" s="11">
        <f t="shared" si="0"/>
        <v>4000</v>
      </c>
    </row>
    <row r="57" spans="1:9" s="12" customFormat="1" ht="15" customHeight="1">
      <c r="A57" s="14" t="s">
        <v>94</v>
      </c>
      <c r="B57" s="10" t="s">
        <v>95</v>
      </c>
      <c r="C57" s="10"/>
      <c r="D57" s="11">
        <v>196500</v>
      </c>
      <c r="E57" s="11"/>
      <c r="F57" s="11"/>
      <c r="G57" s="11"/>
      <c r="H57" s="11"/>
      <c r="I57" s="11">
        <f t="shared" si="0"/>
        <v>196500</v>
      </c>
    </row>
    <row r="58" spans="1:9" s="12" customFormat="1" ht="15" customHeight="1">
      <c r="A58" s="14" t="s">
        <v>96</v>
      </c>
      <c r="B58" s="10" t="s">
        <v>97</v>
      </c>
      <c r="C58" s="10"/>
      <c r="D58" s="11">
        <v>15000</v>
      </c>
      <c r="E58" s="11"/>
      <c r="F58" s="11"/>
      <c r="G58" s="11"/>
      <c r="H58" s="11"/>
      <c r="I58" s="11">
        <f t="shared" si="0"/>
        <v>15000</v>
      </c>
    </row>
    <row r="59" spans="1:9" s="12" customFormat="1" ht="15" customHeight="1">
      <c r="A59" s="14" t="s">
        <v>98</v>
      </c>
      <c r="B59" s="10" t="s">
        <v>99</v>
      </c>
      <c r="C59" s="10"/>
      <c r="D59" s="11">
        <v>42000</v>
      </c>
      <c r="E59" s="11"/>
      <c r="F59" s="11"/>
      <c r="G59" s="11"/>
      <c r="H59" s="11"/>
      <c r="I59" s="11">
        <f t="shared" si="0"/>
        <v>42000</v>
      </c>
    </row>
    <row r="60" spans="1:9" s="12" customFormat="1" ht="15" customHeight="1">
      <c r="A60" s="14" t="s">
        <v>100</v>
      </c>
      <c r="B60" s="10" t="s">
        <v>101</v>
      </c>
      <c r="C60" s="10"/>
      <c r="D60" s="11">
        <v>23600</v>
      </c>
      <c r="E60" s="11"/>
      <c r="F60" s="11"/>
      <c r="G60" s="11"/>
      <c r="H60" s="11"/>
      <c r="I60" s="11">
        <f t="shared" si="0"/>
        <v>23600</v>
      </c>
    </row>
    <row r="61" spans="1:9" s="12" customFormat="1" ht="15" customHeight="1">
      <c r="A61" s="14" t="s">
        <v>102</v>
      </c>
      <c r="B61" s="10" t="s">
        <v>103</v>
      </c>
      <c r="C61" s="10"/>
      <c r="D61" s="11">
        <v>120000</v>
      </c>
      <c r="E61" s="11"/>
      <c r="F61" s="11"/>
      <c r="G61" s="11"/>
      <c r="H61" s="11"/>
      <c r="I61" s="11">
        <f t="shared" si="0"/>
        <v>120000</v>
      </c>
    </row>
    <row r="62" spans="1:9" s="12" customFormat="1" ht="15" customHeight="1">
      <c r="A62" s="14" t="s">
        <v>104</v>
      </c>
      <c r="B62" s="10" t="s">
        <v>105</v>
      </c>
      <c r="C62" s="10"/>
      <c r="D62" s="11">
        <v>12500</v>
      </c>
      <c r="E62" s="11"/>
      <c r="F62" s="11"/>
      <c r="G62" s="11"/>
      <c r="H62" s="11">
        <v>85000</v>
      </c>
      <c r="I62" s="11">
        <f t="shared" si="0"/>
        <v>97500</v>
      </c>
    </row>
    <row r="63" spans="1:9" s="12" customFormat="1" ht="15" hidden="1" customHeight="1">
      <c r="A63" s="14" t="s">
        <v>106</v>
      </c>
      <c r="B63" s="10" t="s">
        <v>107</v>
      </c>
      <c r="C63" s="10"/>
      <c r="D63" s="11"/>
      <c r="E63" s="11"/>
      <c r="F63" s="11"/>
      <c r="G63" s="11"/>
      <c r="H63" s="11"/>
      <c r="I63" s="11">
        <f t="shared" si="0"/>
        <v>0</v>
      </c>
    </row>
    <row r="64" spans="1:9" s="12" customFormat="1" ht="15" customHeight="1">
      <c r="A64" s="14" t="s">
        <v>108</v>
      </c>
      <c r="B64" s="10" t="s">
        <v>109</v>
      </c>
      <c r="C64" s="10"/>
      <c r="D64" s="11"/>
      <c r="E64" s="11"/>
      <c r="F64" s="11"/>
      <c r="G64" s="11"/>
      <c r="H64" s="11">
        <v>804941.67</v>
      </c>
      <c r="I64" s="11">
        <f t="shared" si="0"/>
        <v>804941.67</v>
      </c>
    </row>
    <row r="65" spans="1:9" s="12" customFormat="1" ht="15" customHeight="1">
      <c r="A65" s="14" t="s">
        <v>110</v>
      </c>
      <c r="B65" s="10" t="s">
        <v>111</v>
      </c>
      <c r="C65" s="10"/>
      <c r="D65" s="11"/>
      <c r="E65" s="11"/>
      <c r="F65" s="11"/>
      <c r="G65" s="11"/>
      <c r="H65" s="11">
        <v>139000</v>
      </c>
      <c r="I65" s="11">
        <f t="shared" si="0"/>
        <v>139000</v>
      </c>
    </row>
    <row r="66" spans="1:9" s="12" customFormat="1" ht="13.5" hidden="1" customHeight="1">
      <c r="A66" s="21" t="s">
        <v>112</v>
      </c>
      <c r="B66" s="22" t="s">
        <v>113</v>
      </c>
      <c r="C66" s="22"/>
      <c r="D66" s="23"/>
      <c r="E66" s="23"/>
      <c r="F66" s="24"/>
      <c r="G66" s="24"/>
      <c r="H66" s="24"/>
      <c r="I66" s="24"/>
    </row>
    <row r="67" spans="1:9" s="12" customFormat="1" ht="15" customHeight="1">
      <c r="A67" s="14">
        <v>38</v>
      </c>
      <c r="B67" s="10" t="s">
        <v>114</v>
      </c>
      <c r="C67" s="10"/>
      <c r="D67" s="11">
        <v>6000</v>
      </c>
      <c r="E67" s="11"/>
      <c r="F67" s="11"/>
      <c r="G67" s="11"/>
      <c r="H67" s="11"/>
      <c r="I67" s="11">
        <f t="shared" ref="I67" si="2">SUM(C67:H67)</f>
        <v>6000</v>
      </c>
    </row>
    <row r="68" spans="1:9" s="26" customFormat="1" ht="6" customHeight="1">
      <c r="A68" s="25"/>
      <c r="D68" s="27"/>
      <c r="E68" s="27"/>
      <c r="F68" s="27"/>
      <c r="G68" s="27"/>
      <c r="H68" s="27"/>
      <c r="I68" s="27"/>
    </row>
    <row r="69" spans="1:9" s="29" customFormat="1" ht="18" customHeight="1">
      <c r="A69" s="4" t="s">
        <v>115</v>
      </c>
      <c r="B69" s="4"/>
      <c r="C69" s="28">
        <f t="shared" ref="C69:I69" si="3">SUM(C5:C68)</f>
        <v>7000</v>
      </c>
      <c r="D69" s="28">
        <f t="shared" si="3"/>
        <v>17760360.800000001</v>
      </c>
      <c r="E69" s="28">
        <f t="shared" si="3"/>
        <v>0</v>
      </c>
      <c r="F69" s="28">
        <f t="shared" si="3"/>
        <v>153000</v>
      </c>
      <c r="G69" s="28">
        <f t="shared" si="3"/>
        <v>1001510</v>
      </c>
      <c r="H69" s="4">
        <f t="shared" si="3"/>
        <v>68617203.840000004</v>
      </c>
      <c r="I69" s="4">
        <f t="shared" si="3"/>
        <v>87539074.640000001</v>
      </c>
    </row>
    <row r="70" spans="1:9" s="30" customFormat="1" ht="6" customHeight="1">
      <c r="E70" s="31"/>
      <c r="F70" s="31"/>
      <c r="G70" s="31"/>
      <c r="H70" s="31"/>
    </row>
    <row r="71" spans="1:9" s="29" customFormat="1" ht="20.25" customHeight="1">
      <c r="A71" s="32" t="s">
        <v>116</v>
      </c>
      <c r="B71" s="32"/>
      <c r="C71" s="33">
        <f>SUM(C69:H69)</f>
        <v>87539074.640000001</v>
      </c>
      <c r="D71" s="33"/>
      <c r="E71" s="33"/>
      <c r="F71" s="33"/>
      <c r="G71" s="33"/>
      <c r="H71" s="33"/>
      <c r="I71" s="33"/>
    </row>
    <row r="72" spans="1:9" ht="22.5" customHeight="1">
      <c r="A72" s="34"/>
      <c r="B72" s="34"/>
      <c r="C72" s="34"/>
      <c r="D72" s="34"/>
      <c r="E72" s="34"/>
      <c r="F72" s="34"/>
      <c r="G72" s="34"/>
      <c r="H72" s="34"/>
    </row>
    <row r="75" spans="1:9" ht="20.149999999999999" customHeight="1">
      <c r="H75" s="35"/>
    </row>
    <row r="76" spans="1:9" ht="20.149999999999999" customHeight="1">
      <c r="H76" s="35"/>
    </row>
    <row r="77" spans="1:9" ht="20.149999999999999" customHeight="1">
      <c r="H77" s="35"/>
    </row>
  </sheetData>
  <mergeCells count="1">
    <mergeCell ref="A72:H72"/>
  </mergeCells>
  <printOptions horizontalCentered="1"/>
  <pageMargins left="0.39370078740157483" right="0.39370078740157483" top="0.62992125984251968" bottom="0.43307086614173229" header="0.39370078740157483" footer="0.27559055118110237"/>
  <pageSetup paperSize="9" scale="95" orientation="landscape" r:id="rId1"/>
  <headerFooter alignWithMargins="0"/>
  <rowBreaks count="1" manualBreakCount="1">
    <brk id="7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C. 6-2022</vt:lpstr>
      <vt:lpstr>'Propuesta C. 6-2022'!Títulos_a_imprimir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2022-03-16T13:33:06Z</dcterms:created>
  <dcterms:modified xsi:type="dcterms:W3CDTF">2022-03-16T13:34:43Z</dcterms:modified>
</cp:coreProperties>
</file>