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RESUMEN por programas" sheetId="1" r:id="rId1"/>
  </sheets>
  <definedNames>
    <definedName name="AÑO" localSheetId="0">#REF!</definedName>
    <definedName name="AÑO">#REF!</definedName>
    <definedName name="AÑOS">#REF!</definedName>
    <definedName name="_xlnm.Print_Area" localSheetId="0">'RESUMEN por programas'!$A$1:$M$22</definedName>
    <definedName name="DIA" localSheetId="0">#REF!</definedName>
    <definedName name="DIA">#REF!</definedName>
    <definedName name="DIAS">#REF!</definedName>
    <definedName name="ESCUELAS">#REF!</definedName>
    <definedName name="h" localSheetId="0">#REF!</definedName>
    <definedName name="h">#REF!</definedName>
    <definedName name="HOLA" localSheetId="0">#REF!</definedName>
    <definedName name="HOLA">#REF!</definedName>
    <definedName name="MES" localSheetId="0">#REF!</definedName>
    <definedName name="MES">#REF!</definedName>
    <definedName name="MESES">#REF!</definedName>
    <definedName name="MESES2">#REF!</definedName>
    <definedName name="RESPONSABLE" localSheetId="0">#REF!</definedName>
    <definedName name="RESPONSABLE">#REF!</definedName>
    <definedName name="RESPONSABLES">#REF!</definedName>
    <definedName name="_xlnm.Print_Titles" localSheetId="0">'RESUMEN por programas'!$3:$3</definedName>
    <definedName name="VICERRECTORADO" localSheetId="0">#REF!</definedName>
    <definedName name="VICERRECTORADO">#REF!</definedName>
    <definedName name="VICERRECTORAD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18" i="1"/>
  <c r="M17" i="1"/>
  <c r="D21" i="1"/>
  <c r="M16" i="1"/>
  <c r="M15" i="1"/>
  <c r="M14" i="1"/>
  <c r="M13" i="1"/>
  <c r="M12" i="1"/>
  <c r="M11" i="1"/>
  <c r="M10" i="1"/>
  <c r="M9" i="1"/>
  <c r="M8" i="1"/>
  <c r="H21" i="1"/>
  <c r="M7" i="1"/>
  <c r="M6" i="1"/>
  <c r="M5" i="1"/>
  <c r="J21" i="1"/>
  <c r="L21" i="1"/>
  <c r="K21" i="1"/>
  <c r="I21" i="1"/>
  <c r="G21" i="1"/>
  <c r="F21" i="1"/>
  <c r="E21" i="1"/>
  <c r="C21" i="1"/>
  <c r="B21" i="1"/>
  <c r="M4" i="1" l="1"/>
  <c r="M21" i="1" l="1"/>
</calcChain>
</file>

<file path=xl/comments1.xml><?xml version="1.0" encoding="utf-8"?>
<comments xmlns="http://schemas.openxmlformats.org/spreadsheetml/2006/main">
  <authors>
    <author>ines.garcia</author>
  </authors>
  <commentList>
    <comment ref="C18" authorId="0" shapeId="0">
      <text>
        <r>
          <rPr>
            <sz val="9"/>
            <color indexed="81"/>
            <rFont val="Tahoma"/>
            <family val="2"/>
          </rPr>
          <t xml:space="preserve">
Incluye Legado Montes</t>
        </r>
      </text>
    </comment>
    <comment ref="E18" authorId="0" shapeId="0">
      <text>
        <r>
          <rPr>
            <sz val="9"/>
            <color indexed="81"/>
            <rFont val="Tahoma"/>
            <family val="2"/>
          </rPr>
          <t xml:space="preserve">
Incluye ICE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 xml:space="preserve">
Incluye Legado Caminos y CSDMM</t>
        </r>
      </text>
    </comment>
    <comment ref="I18" authorId="0" shapeId="0">
      <text>
        <r>
          <rPr>
            <sz val="9"/>
            <color indexed="81"/>
            <rFont val="Tahoma"/>
            <family val="2"/>
          </rPr>
          <t xml:space="preserve">
Incluye Legado Caminos</t>
        </r>
      </text>
    </comment>
    <comment ref="L18" authorId="0" shapeId="0">
      <text>
        <r>
          <rPr>
            <sz val="9"/>
            <color indexed="81"/>
            <rFont val="Tahoma"/>
            <family val="2"/>
          </rPr>
          <t xml:space="preserve">
Incluye Legado Montes</t>
        </r>
      </text>
    </comment>
  </commentList>
</comments>
</file>

<file path=xl/sharedStrings.xml><?xml version="1.0" encoding="utf-8"?>
<sst xmlns="http://schemas.openxmlformats.org/spreadsheetml/2006/main" count="31" uniqueCount="31">
  <si>
    <t>RESUMEN POR PROGRAMAS Y CENTROS DE GASTO 2022</t>
  </si>
  <si>
    <t>Centros de Gasto</t>
  </si>
  <si>
    <t>Prog. 143A</t>
  </si>
  <si>
    <t>Prog. 321M</t>
  </si>
  <si>
    <t>Prog. 321O</t>
  </si>
  <si>
    <t>Prog. 321P</t>
  </si>
  <si>
    <t>Prog. 322C</t>
  </si>
  <si>
    <t>Prog. 322L</t>
  </si>
  <si>
    <t>Prog. 322O</t>
  </si>
  <si>
    <t>Prog. 323M</t>
  </si>
  <si>
    <t>Prog. 324M</t>
  </si>
  <si>
    <t>Prog. 423N</t>
  </si>
  <si>
    <t>Prog. 466A</t>
  </si>
  <si>
    <t>Total Programas</t>
  </si>
  <si>
    <t>Vic. Asuntos Económicos</t>
  </si>
  <si>
    <t>Vic. de Estudiantes y Extensión Universitaria</t>
  </si>
  <si>
    <t>Vic. de Estrategia y Transformación Digital</t>
  </si>
  <si>
    <t>Vic. de Estrategia y Ordenación Académica</t>
  </si>
  <si>
    <t>Vic. de Internacionalización</t>
  </si>
  <si>
    <t>Vic. de Investigación, Innovación y Doctorado</t>
  </si>
  <si>
    <t>Vic. de Calidad y Eficiencia</t>
  </si>
  <si>
    <t>Secretaría General</t>
  </si>
  <si>
    <t>Gerencia y Responsable de Profesorado</t>
  </si>
  <si>
    <t xml:space="preserve">Vicerrectorado de Comunicación y Relaciones Institucionales </t>
  </si>
  <si>
    <t>Of. Defensor Universitario</t>
  </si>
  <si>
    <t>Centros de Investigación</t>
  </si>
  <si>
    <t>Servicios Generales de Campus</t>
  </si>
  <si>
    <t>Consejo Social</t>
  </si>
  <si>
    <t>Escuelas y Facultad</t>
  </si>
  <si>
    <t>Departamentos</t>
  </si>
  <si>
    <t>TOTAL UPM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</si>
</sst>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\ \ "/>
    <numFmt numFmtId="165" formatCode="#,##0\ \ \ \ "/>
    <numFmt numFmtId="166" formatCode="#,##0.00\ "/>
    <numFmt numFmtId="167" formatCode="#,##0.00\ \ \ \ "/>
  </numFmts>
  <fonts count="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165" fontId="2" fillId="0" borderId="0" xfId="0" applyNumberFormat="1" applyFont="1"/>
    <xf numFmtId="164" fontId="3" fillId="2" borderId="1" xfId="0" applyNumberFormat="1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3" xfId="0" applyNumberFormat="1" applyFont="1" applyBorder="1" applyAlignment="1">
      <alignment horizontal="left" vertical="center" wrapText="1" indent="1"/>
    </xf>
    <xf numFmtId="166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left" vertical="center" wrapText="1" indent="1"/>
    </xf>
    <xf numFmtId="166" fontId="4" fillId="0" borderId="4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166" fontId="3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7" fontId="5" fillId="0" borderId="0" xfId="0" applyNumberFormat="1" applyFont="1"/>
    <xf numFmtId="167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Zeros="0" tabSelected="1" workbookViewId="0"/>
  </sheetViews>
  <sheetFormatPr baseColWidth="10" defaultColWidth="11.453125" defaultRowHeight="12.5" x14ac:dyDescent="0.25"/>
  <cols>
    <col min="1" max="1" width="19.1796875" style="5" customWidth="1"/>
    <col min="2" max="2" width="9.81640625" style="5" customWidth="1"/>
    <col min="3" max="3" width="12.453125" style="6" customWidth="1"/>
    <col min="4" max="4" width="9.81640625" style="7" customWidth="1"/>
    <col min="5" max="5" width="12" style="7" customWidth="1"/>
    <col min="6" max="6" width="13" style="7" customWidth="1"/>
    <col min="7" max="7" width="11.81640625" style="7" customWidth="1"/>
    <col min="8" max="8" width="10" style="4" customWidth="1"/>
    <col min="9" max="9" width="12.453125" style="4" customWidth="1"/>
    <col min="10" max="10" width="10.453125" style="6" customWidth="1"/>
    <col min="11" max="11" width="11.453125" style="6" customWidth="1"/>
    <col min="12" max="13" width="12.54296875" style="7" customWidth="1"/>
    <col min="14" max="14" width="13.453125" style="4" bestFit="1" customWidth="1"/>
    <col min="15" max="16384" width="11.453125" style="4"/>
  </cols>
  <sheetData>
    <row r="1" spans="1:13" ht="24" customHeight="1" x14ac:dyDescent="0.25">
      <c r="A1" s="1" t="s">
        <v>0</v>
      </c>
      <c r="B1" s="1"/>
      <c r="C1" s="2"/>
      <c r="D1" s="3"/>
      <c r="E1" s="3"/>
      <c r="F1" s="3"/>
      <c r="G1" s="3"/>
      <c r="H1" s="2"/>
      <c r="I1" s="2"/>
      <c r="J1" s="2"/>
      <c r="K1" s="2"/>
      <c r="L1" s="3"/>
      <c r="M1" s="3"/>
    </row>
    <row r="2" spans="1:13" ht="4.75" customHeight="1" x14ac:dyDescent="0.25"/>
    <row r="3" spans="1:13" s="11" customFormat="1" ht="28.75" customHeight="1" x14ac:dyDescent="0.2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</row>
    <row r="4" spans="1:13" s="11" customFormat="1" ht="28.5" customHeight="1" x14ac:dyDescent="0.25">
      <c r="A4" s="12" t="s">
        <v>14</v>
      </c>
      <c r="B4" s="13">
        <v>160000</v>
      </c>
      <c r="C4" s="13">
        <v>11029992.23</v>
      </c>
      <c r="D4" s="13"/>
      <c r="E4" s="13">
        <v>9493575.5700000003</v>
      </c>
      <c r="F4" s="13">
        <v>268405</v>
      </c>
      <c r="G4" s="13">
        <v>1463568.95</v>
      </c>
      <c r="H4" s="13"/>
      <c r="I4" s="13">
        <v>8598369.1999999993</v>
      </c>
      <c r="J4" s="13"/>
      <c r="K4" s="13">
        <v>1001510</v>
      </c>
      <c r="L4" s="13">
        <v>59140113.469999999</v>
      </c>
      <c r="M4" s="13">
        <f>SUM(B4:L4)</f>
        <v>91155534.420000002</v>
      </c>
    </row>
    <row r="5" spans="1:13" s="11" customFormat="1" ht="28.5" customHeight="1" x14ac:dyDescent="0.25">
      <c r="A5" s="12" t="s">
        <v>15</v>
      </c>
      <c r="B5" s="13"/>
      <c r="C5" s="13">
        <v>100112.8</v>
      </c>
      <c r="D5" s="13"/>
      <c r="E5" s="13">
        <v>10500</v>
      </c>
      <c r="F5" s="13"/>
      <c r="G5" s="13"/>
      <c r="H5" s="13"/>
      <c r="I5" s="13">
        <v>965242</v>
      </c>
      <c r="J5" s="13">
        <v>374250</v>
      </c>
      <c r="K5" s="13"/>
      <c r="L5" s="13"/>
      <c r="M5" s="13">
        <f t="shared" ref="M5:M19" si="0">SUM(B5:L5)</f>
        <v>1450104.8</v>
      </c>
    </row>
    <row r="6" spans="1:13" s="11" customFormat="1" ht="28.5" customHeight="1" x14ac:dyDescent="0.25">
      <c r="A6" s="12" t="s">
        <v>16</v>
      </c>
      <c r="B6" s="13"/>
      <c r="C6" s="13">
        <v>3151545.5</v>
      </c>
      <c r="D6" s="13"/>
      <c r="E6" s="13">
        <v>213500</v>
      </c>
      <c r="F6" s="13">
        <v>333002.57</v>
      </c>
      <c r="G6" s="13"/>
      <c r="H6" s="13"/>
      <c r="I6" s="13">
        <v>102585.76000000001</v>
      </c>
      <c r="J6" s="13"/>
      <c r="K6" s="13"/>
      <c r="L6" s="13">
        <v>0</v>
      </c>
      <c r="M6" s="13">
        <f t="shared" si="0"/>
        <v>3800633.83</v>
      </c>
    </row>
    <row r="7" spans="1:13" s="11" customFormat="1" ht="28.5" customHeight="1" x14ac:dyDescent="0.25">
      <c r="A7" s="12" t="s">
        <v>17</v>
      </c>
      <c r="B7" s="13"/>
      <c r="C7" s="13">
        <v>66300</v>
      </c>
      <c r="D7" s="13"/>
      <c r="E7" s="13">
        <v>41500</v>
      </c>
      <c r="F7" s="13">
        <v>13000</v>
      </c>
      <c r="G7" s="13">
        <v>1075600</v>
      </c>
      <c r="H7" s="13">
        <v>0</v>
      </c>
      <c r="I7" s="13">
        <v>156200</v>
      </c>
      <c r="J7" s="13">
        <v>0</v>
      </c>
      <c r="K7" s="13"/>
      <c r="L7" s="13">
        <v>33000</v>
      </c>
      <c r="M7" s="13">
        <f>SUM(B7:L7)</f>
        <v>1385600</v>
      </c>
    </row>
    <row r="8" spans="1:13" s="11" customFormat="1" ht="28.5" customHeight="1" x14ac:dyDescent="0.25">
      <c r="A8" s="12" t="s">
        <v>18</v>
      </c>
      <c r="B8" s="13">
        <v>265667</v>
      </c>
      <c r="C8" s="13">
        <v>35000</v>
      </c>
      <c r="D8" s="13"/>
      <c r="E8" s="13">
        <v>85620</v>
      </c>
      <c r="F8" s="13">
        <v>1866806</v>
      </c>
      <c r="G8" s="13">
        <v>0</v>
      </c>
      <c r="H8" s="13">
        <v>0</v>
      </c>
      <c r="I8" s="13">
        <v>6831095</v>
      </c>
      <c r="J8" s="13">
        <v>0</v>
      </c>
      <c r="K8" s="13"/>
      <c r="L8" s="13">
        <v>248451</v>
      </c>
      <c r="M8" s="13">
        <f t="shared" si="0"/>
        <v>9332639</v>
      </c>
    </row>
    <row r="9" spans="1:13" s="11" customFormat="1" ht="37" customHeight="1" x14ac:dyDescent="0.25">
      <c r="A9" s="12" t="s">
        <v>19</v>
      </c>
      <c r="B9" s="13"/>
      <c r="C9" s="13">
        <v>102000</v>
      </c>
      <c r="D9" s="13"/>
      <c r="E9" s="13"/>
      <c r="F9" s="13">
        <v>0</v>
      </c>
      <c r="G9" s="13">
        <v>45500</v>
      </c>
      <c r="H9" s="13"/>
      <c r="I9" s="13">
        <v>113500</v>
      </c>
      <c r="J9" s="13"/>
      <c r="K9" s="13"/>
      <c r="L9" s="13">
        <v>8256697.7000000002</v>
      </c>
      <c r="M9" s="13">
        <f t="shared" si="0"/>
        <v>8517697.6999999993</v>
      </c>
    </row>
    <row r="10" spans="1:13" s="11" customFormat="1" ht="28.5" customHeight="1" x14ac:dyDescent="0.25">
      <c r="A10" s="12" t="s">
        <v>20</v>
      </c>
      <c r="B10" s="13"/>
      <c r="C10" s="13"/>
      <c r="D10" s="13"/>
      <c r="E10" s="13">
        <v>34168</v>
      </c>
      <c r="F10" s="13">
        <v>90000</v>
      </c>
      <c r="G10" s="13"/>
      <c r="H10" s="13">
        <v>498959.54000000004</v>
      </c>
      <c r="I10" s="13">
        <v>386629.73</v>
      </c>
      <c r="J10" s="13"/>
      <c r="K10" s="13"/>
      <c r="L10" s="13"/>
      <c r="M10" s="13">
        <f t="shared" si="0"/>
        <v>1009757.27</v>
      </c>
    </row>
    <row r="11" spans="1:13" s="11" customFormat="1" ht="21" customHeight="1" x14ac:dyDescent="0.25">
      <c r="A11" s="12" t="s">
        <v>21</v>
      </c>
      <c r="B11" s="13"/>
      <c r="C11" s="13">
        <v>133500</v>
      </c>
      <c r="D11" s="13"/>
      <c r="E11" s="13">
        <v>4200</v>
      </c>
      <c r="F11" s="13">
        <v>262300</v>
      </c>
      <c r="G11" s="13"/>
      <c r="H11" s="13"/>
      <c r="I11" s="13"/>
      <c r="J11" s="13"/>
      <c r="K11" s="13"/>
      <c r="L11" s="13"/>
      <c r="M11" s="13">
        <f t="shared" si="0"/>
        <v>400000</v>
      </c>
    </row>
    <row r="12" spans="1:13" s="11" customFormat="1" ht="39" customHeight="1" x14ac:dyDescent="0.25">
      <c r="A12" s="12" t="s">
        <v>22</v>
      </c>
      <c r="B12" s="13"/>
      <c r="C12" s="13">
        <v>90371694.179999992</v>
      </c>
      <c r="D12" s="13"/>
      <c r="E12" s="13">
        <v>949900.76</v>
      </c>
      <c r="F12" s="13">
        <v>141615750.94999999</v>
      </c>
      <c r="G12" s="13"/>
      <c r="H12" s="13">
        <v>750.52</v>
      </c>
      <c r="I12" s="13">
        <v>145823.03</v>
      </c>
      <c r="J12" s="13"/>
      <c r="K12" s="13"/>
      <c r="L12" s="13">
        <v>8096160.2000000002</v>
      </c>
      <c r="M12" s="13">
        <f t="shared" si="0"/>
        <v>241180079.63999999</v>
      </c>
    </row>
    <row r="13" spans="1:13" s="11" customFormat="1" ht="52.5" customHeight="1" x14ac:dyDescent="0.25">
      <c r="A13" s="12" t="s">
        <v>23</v>
      </c>
      <c r="B13" s="13"/>
      <c r="C13" s="13">
        <v>291000</v>
      </c>
      <c r="D13" s="13"/>
      <c r="E13" s="13">
        <v>10000</v>
      </c>
      <c r="F13" s="13"/>
      <c r="G13" s="13"/>
      <c r="H13" s="13"/>
      <c r="I13" s="13">
        <v>85000</v>
      </c>
      <c r="J13" s="13"/>
      <c r="K13" s="13"/>
      <c r="L13" s="13"/>
      <c r="M13" s="13">
        <f t="shared" si="0"/>
        <v>386000</v>
      </c>
    </row>
    <row r="14" spans="1:13" s="11" customFormat="1" ht="28.5" customHeight="1" x14ac:dyDescent="0.25">
      <c r="A14" s="12" t="s">
        <v>24</v>
      </c>
      <c r="B14" s="13"/>
      <c r="C14" s="13">
        <v>11000</v>
      </c>
      <c r="D14" s="13"/>
      <c r="E14" s="13">
        <v>4000</v>
      </c>
      <c r="F14" s="13"/>
      <c r="G14" s="13"/>
      <c r="H14" s="13"/>
      <c r="I14" s="13">
        <v>0</v>
      </c>
      <c r="J14" s="13"/>
      <c r="K14" s="13"/>
      <c r="L14" s="13"/>
      <c r="M14" s="13">
        <f>SUM(B14:L14)</f>
        <v>15000</v>
      </c>
    </row>
    <row r="15" spans="1:13" s="11" customFormat="1" ht="28.5" customHeight="1" x14ac:dyDescent="0.25">
      <c r="A15" s="12" t="s">
        <v>25</v>
      </c>
      <c r="B15" s="13"/>
      <c r="C15" s="13">
        <v>38850</v>
      </c>
      <c r="D15" s="13"/>
      <c r="E15" s="13"/>
      <c r="F15" s="13"/>
      <c r="G15" s="13"/>
      <c r="H15" s="13"/>
      <c r="I15" s="13"/>
      <c r="J15" s="13"/>
      <c r="K15" s="13"/>
      <c r="L15" s="13">
        <v>4392552.16</v>
      </c>
      <c r="M15" s="13">
        <f t="shared" si="0"/>
        <v>4431402.16</v>
      </c>
    </row>
    <row r="16" spans="1:13" s="11" customFormat="1" ht="28.5" customHeight="1" x14ac:dyDescent="0.25">
      <c r="A16" s="12" t="s">
        <v>26</v>
      </c>
      <c r="B16" s="13"/>
      <c r="C16" s="13">
        <v>853160.5199999999</v>
      </c>
      <c r="D16" s="13"/>
      <c r="E16" s="13">
        <v>409600</v>
      </c>
      <c r="F16" s="13">
        <v>69000</v>
      </c>
      <c r="G16" s="13"/>
      <c r="H16" s="13"/>
      <c r="I16" s="13">
        <v>6000</v>
      </c>
      <c r="J16" s="13"/>
      <c r="K16" s="13"/>
      <c r="L16" s="13">
        <v>780767.94</v>
      </c>
      <c r="M16" s="13">
        <f t="shared" si="0"/>
        <v>2118528.46</v>
      </c>
    </row>
    <row r="17" spans="1:13" s="11" customFormat="1" ht="21" customHeight="1" x14ac:dyDescent="0.25">
      <c r="A17" s="12" t="s">
        <v>27</v>
      </c>
      <c r="B17" s="13"/>
      <c r="C17" s="13"/>
      <c r="D17" s="13">
        <v>124000</v>
      </c>
      <c r="E17" s="13">
        <v>6000</v>
      </c>
      <c r="F17" s="13"/>
      <c r="G17" s="13"/>
      <c r="H17" s="13"/>
      <c r="I17" s="13">
        <v>80000</v>
      </c>
      <c r="J17" s="13"/>
      <c r="K17" s="13"/>
      <c r="L17" s="13"/>
      <c r="M17" s="13">
        <f t="shared" si="0"/>
        <v>210000</v>
      </c>
    </row>
    <row r="18" spans="1:13" s="11" customFormat="1" ht="21" customHeight="1" x14ac:dyDescent="0.25">
      <c r="A18" s="12" t="s">
        <v>28</v>
      </c>
      <c r="B18" s="13"/>
      <c r="C18" s="13">
        <v>22703.47</v>
      </c>
      <c r="D18" s="13"/>
      <c r="E18" s="13">
        <v>5738789.8300000001</v>
      </c>
      <c r="F18" s="13">
        <v>9959288.5999999996</v>
      </c>
      <c r="G18" s="13"/>
      <c r="H18" s="13">
        <v>82791.13</v>
      </c>
      <c r="I18" s="13">
        <v>659966.56000000006</v>
      </c>
      <c r="J18" s="13"/>
      <c r="K18" s="13"/>
      <c r="L18" s="13">
        <v>268000</v>
      </c>
      <c r="M18" s="13">
        <f t="shared" si="0"/>
        <v>16731539.59</v>
      </c>
    </row>
    <row r="19" spans="1:13" s="11" customFormat="1" ht="21" customHeight="1" x14ac:dyDescent="0.25">
      <c r="A19" s="14" t="s">
        <v>29</v>
      </c>
      <c r="B19" s="15"/>
      <c r="C19" s="15"/>
      <c r="D19" s="15"/>
      <c r="E19" s="15">
        <v>759006.64</v>
      </c>
      <c r="F19" s="15">
        <v>861025.6</v>
      </c>
      <c r="G19" s="15"/>
      <c r="H19" s="15"/>
      <c r="I19" s="15">
        <v>34696.25</v>
      </c>
      <c r="J19" s="15"/>
      <c r="K19" s="15"/>
      <c r="L19" s="15"/>
      <c r="M19" s="15">
        <f t="shared" si="0"/>
        <v>1654728.49</v>
      </c>
    </row>
    <row r="20" spans="1:13" ht="7.5" customHeight="1" x14ac:dyDescent="0.25">
      <c r="C20" s="5"/>
      <c r="E20" s="4"/>
      <c r="H20" s="7"/>
      <c r="I20" s="6"/>
    </row>
    <row r="21" spans="1:13" s="18" customFormat="1" ht="24.75" customHeight="1" x14ac:dyDescent="0.25">
      <c r="A21" s="16" t="s">
        <v>30</v>
      </c>
      <c r="B21" s="17">
        <f>SUM(B4:B19)</f>
        <v>425667</v>
      </c>
      <c r="C21" s="17">
        <f>SUM(C4:C19)</f>
        <v>106206858.69999999</v>
      </c>
      <c r="D21" s="17">
        <f t="shared" ref="D21:L21" si="1">SUM(D4:D19)</f>
        <v>124000</v>
      </c>
      <c r="E21" s="17">
        <f t="shared" si="1"/>
        <v>17760360.800000001</v>
      </c>
      <c r="F21" s="17">
        <f t="shared" si="1"/>
        <v>155338578.71999997</v>
      </c>
      <c r="G21" s="17">
        <f t="shared" si="1"/>
        <v>2584668.9500000002</v>
      </c>
      <c r="H21" s="17">
        <f t="shared" si="1"/>
        <v>582501.19000000006</v>
      </c>
      <c r="I21" s="17">
        <f t="shared" si="1"/>
        <v>18165107.529999997</v>
      </c>
      <c r="J21" s="17">
        <f t="shared" si="1"/>
        <v>374250</v>
      </c>
      <c r="K21" s="17">
        <f t="shared" si="1"/>
        <v>1001510</v>
      </c>
      <c r="L21" s="17">
        <f t="shared" si="1"/>
        <v>81215742.469999999</v>
      </c>
      <c r="M21" s="17">
        <f>SUM(M4:M19)</f>
        <v>383779245.35999995</v>
      </c>
    </row>
    <row r="23" spans="1:13" x14ac:dyDescent="0.25">
      <c r="M23" s="19"/>
    </row>
    <row r="24" spans="1:13" x14ac:dyDescent="0.25">
      <c r="M24" s="20"/>
    </row>
  </sheetData>
  <printOptions horizontalCentered="1"/>
  <pageMargins left="0.15748031496062992" right="0.15748031496062992" top="0.74803149606299213" bottom="0.31496062992125984" header="0" footer="0.23622047244094491"/>
  <pageSetup paperSize="9" scale="92" firstPageNumber="23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por programas</vt:lpstr>
      <vt:lpstr>'RESUMEN por programas'!Área_de_impresión</vt:lpstr>
      <vt:lpstr>'RESUMEN por programas'!Títulos_a_imprimir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2022-03-16T13:39:44Z</dcterms:created>
  <dcterms:modified xsi:type="dcterms:W3CDTF">2022-03-21T10:48:48Z</dcterms:modified>
</cp:coreProperties>
</file>