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<sst xmlns="http://schemas.openxmlformats.org/spreadsheetml/2006/main" count="51" uniqueCount="39">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</sst>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21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.6640625" style="3" customWidth="1"/>
    <col min="8" max="8" width="11.77734375" style="3" customWidth="1"/>
    <col min="9" max="9" width="12" style="3" customWidth="1"/>
    <col min="10" max="10" width="11.10937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85282058.829999998</v>
      </c>
      <c r="D3" s="5">
        <v>85282058.829999998</v>
      </c>
      <c r="E3" s="5">
        <v>5256748.3099999996</v>
      </c>
      <c r="F3" s="5">
        <v>75217915.760000005</v>
      </c>
      <c r="G3" s="5">
        <v>75217915.760000005</v>
      </c>
      <c r="H3" s="5">
        <v>17210550.149999999</v>
      </c>
      <c r="I3" s="5">
        <v>17210550.149999999</v>
      </c>
      <c r="J3" s="6">
        <v>0</v>
      </c>
    </row>
    <row r="4" spans="1:10" x14ac:dyDescent="0.3">
      <c r="A4" s="12"/>
      <c r="B4" s="12" t="s">
        <v>12</v>
      </c>
      <c r="C4" s="13">
        <v>128893293.66</v>
      </c>
      <c r="D4" s="13">
        <v>128893293.66</v>
      </c>
      <c r="E4" s="13">
        <v>3998456.03</v>
      </c>
      <c r="F4" s="13">
        <v>116372009.11</v>
      </c>
      <c r="G4" s="13">
        <v>116372009.11</v>
      </c>
      <c r="H4" s="13">
        <v>27597449.280000001</v>
      </c>
      <c r="I4" s="13">
        <v>27597449.280000001</v>
      </c>
      <c r="J4" s="14">
        <v>0</v>
      </c>
    </row>
    <row r="5" spans="1:10" x14ac:dyDescent="0.3">
      <c r="A5" s="12"/>
      <c r="B5" s="12" t="s">
        <v>13</v>
      </c>
      <c r="C5" s="13">
        <v>6831128.9100000001</v>
      </c>
      <c r="D5" s="13">
        <v>6831128.9100000001</v>
      </c>
      <c r="E5" s="13">
        <v>433128.91</v>
      </c>
      <c r="F5" s="13">
        <v>5861749.4900000002</v>
      </c>
      <c r="G5" s="13">
        <v>5861749.4900000002</v>
      </c>
      <c r="H5" s="13">
        <v>1643048.37</v>
      </c>
      <c r="I5" s="13">
        <v>1643048.37</v>
      </c>
      <c r="J5" s="14">
        <v>0</v>
      </c>
    </row>
    <row r="6" spans="1:10" x14ac:dyDescent="0.3">
      <c r="A6" s="17" t="s">
        <v>29</v>
      </c>
      <c r="B6" s="18"/>
      <c r="C6" s="19">
        <f>SUM(C3:C5)</f>
        <v>221006481.40000001</v>
      </c>
      <c r="D6" s="19">
        <f t="shared" ref="D6:J6" si="0">SUM(D3:D5)</f>
        <v>221006481.40000001</v>
      </c>
      <c r="E6" s="19">
        <f t="shared" si="0"/>
        <v>9688333.25</v>
      </c>
      <c r="F6" s="19">
        <f t="shared" si="0"/>
        <v>197451674.36000001</v>
      </c>
      <c r="G6" s="19">
        <f t="shared" si="0"/>
        <v>197451674.36000001</v>
      </c>
      <c r="H6" s="19">
        <f t="shared" si="0"/>
        <v>46451047.799999997</v>
      </c>
      <c r="I6" s="19">
        <f t="shared" si="0"/>
        <v>46451047.799999997</v>
      </c>
      <c r="J6" s="20">
        <f t="shared" si="0"/>
        <v>0</v>
      </c>
    </row>
    <row r="7" spans="1:10" ht="14.55" customHeight="1" x14ac:dyDescent="0.3">
      <c r="A7" s="4" t="s">
        <v>14</v>
      </c>
      <c r="B7" s="4" t="s">
        <v>37</v>
      </c>
      <c r="C7" s="5">
        <v>136000</v>
      </c>
      <c r="D7" s="5">
        <v>136000</v>
      </c>
      <c r="E7" s="5">
        <v>134050.88</v>
      </c>
      <c r="F7" s="5">
        <v>1150.52</v>
      </c>
      <c r="G7" s="5">
        <v>1150.52</v>
      </c>
      <c r="H7" s="5">
        <v>1150.52</v>
      </c>
      <c r="I7" s="5">
        <v>0</v>
      </c>
      <c r="J7" s="6">
        <v>1150.52</v>
      </c>
    </row>
    <row r="8" spans="1:10" x14ac:dyDescent="0.3">
      <c r="A8" s="12"/>
      <c r="B8" s="12" t="s">
        <v>11</v>
      </c>
      <c r="C8" s="13">
        <v>14847340.34</v>
      </c>
      <c r="D8" s="13">
        <v>15886479.18</v>
      </c>
      <c r="E8" s="13">
        <v>5368701.46</v>
      </c>
      <c r="F8" s="13">
        <v>3869662.8</v>
      </c>
      <c r="G8" s="13">
        <v>3869662.8</v>
      </c>
      <c r="H8" s="13">
        <v>1415214.96</v>
      </c>
      <c r="I8" s="13">
        <v>1176644.1599999999</v>
      </c>
      <c r="J8" s="14">
        <v>238570.8</v>
      </c>
    </row>
    <row r="9" spans="1:10" x14ac:dyDescent="0.3">
      <c r="A9" s="12"/>
      <c r="B9" s="12" t="s">
        <v>15</v>
      </c>
      <c r="C9" s="13">
        <v>124000</v>
      </c>
      <c r="D9" s="13">
        <v>124000</v>
      </c>
      <c r="E9" s="13">
        <v>104981.79</v>
      </c>
      <c r="F9" s="13">
        <v>14035.01</v>
      </c>
      <c r="G9" s="13">
        <v>14035.01</v>
      </c>
      <c r="H9" s="13">
        <v>14035.01</v>
      </c>
      <c r="I9" s="13">
        <v>3000</v>
      </c>
      <c r="J9" s="14">
        <v>11035.01</v>
      </c>
    </row>
    <row r="10" spans="1:10" x14ac:dyDescent="0.3">
      <c r="A10" s="12"/>
      <c r="B10" s="12" t="s">
        <v>12</v>
      </c>
      <c r="C10" s="13">
        <v>26445285.059999999</v>
      </c>
      <c r="D10" s="13">
        <v>26773569.050000001</v>
      </c>
      <c r="E10" s="13">
        <v>13811453.25</v>
      </c>
      <c r="F10" s="13">
        <v>5877043.3399999999</v>
      </c>
      <c r="G10" s="13">
        <v>5877043.3399999999</v>
      </c>
      <c r="H10" s="13">
        <v>3185220.19</v>
      </c>
      <c r="I10" s="13">
        <v>2371672.65</v>
      </c>
      <c r="J10" s="14">
        <v>813547.54</v>
      </c>
    </row>
    <row r="11" spans="1:10" x14ac:dyDescent="0.3">
      <c r="A11" s="12"/>
      <c r="B11" s="12" t="s">
        <v>16</v>
      </c>
      <c r="C11" s="13">
        <v>2431668.9500000002</v>
      </c>
      <c r="D11" s="13">
        <v>2431668.9500000002</v>
      </c>
      <c r="E11" s="13">
        <v>1781831.17</v>
      </c>
      <c r="F11" s="13">
        <v>511585.94</v>
      </c>
      <c r="G11" s="13">
        <v>511585.94</v>
      </c>
      <c r="H11" s="13">
        <v>218542.3</v>
      </c>
      <c r="I11" s="13">
        <v>207687.69</v>
      </c>
      <c r="J11" s="14">
        <v>10854.61</v>
      </c>
    </row>
    <row r="12" spans="1:10" x14ac:dyDescent="0.3">
      <c r="A12" s="12"/>
      <c r="B12" s="12" t="s">
        <v>17</v>
      </c>
      <c r="C12" s="13">
        <v>582501.18999999994</v>
      </c>
      <c r="D12" s="13">
        <v>582501.18999999994</v>
      </c>
      <c r="E12" s="13">
        <v>450737.46</v>
      </c>
      <c r="F12" s="13">
        <v>96962.22</v>
      </c>
      <c r="G12" s="13">
        <v>96962.22</v>
      </c>
      <c r="H12" s="13">
        <v>19702.689999999999</v>
      </c>
      <c r="I12" s="13">
        <v>10277.14</v>
      </c>
      <c r="J12" s="14">
        <v>9425.5499999999993</v>
      </c>
    </row>
    <row r="13" spans="1:10" x14ac:dyDescent="0.3">
      <c r="A13" s="12"/>
      <c r="B13" s="12" t="s">
        <v>18</v>
      </c>
      <c r="C13" s="13">
        <v>374250</v>
      </c>
      <c r="D13" s="13">
        <v>436250</v>
      </c>
      <c r="E13" s="13">
        <v>251267.05</v>
      </c>
      <c r="F13" s="13">
        <v>113803.55</v>
      </c>
      <c r="G13" s="13">
        <v>113803.55</v>
      </c>
      <c r="H13" s="13">
        <v>26256.92</v>
      </c>
      <c r="I13" s="13">
        <v>26256.92</v>
      </c>
      <c r="J13" s="14">
        <v>0</v>
      </c>
    </row>
    <row r="14" spans="1:10" x14ac:dyDescent="0.3">
      <c r="A14" s="12"/>
      <c r="B14" s="12" t="s">
        <v>13</v>
      </c>
      <c r="C14" s="13">
        <v>5767409.7199999997</v>
      </c>
      <c r="D14" s="13">
        <v>5767409.7199999997</v>
      </c>
      <c r="E14" s="13">
        <v>3069299.14</v>
      </c>
      <c r="F14" s="13">
        <v>1538021.32</v>
      </c>
      <c r="G14" s="13">
        <v>1538021.32</v>
      </c>
      <c r="H14" s="13">
        <v>872419.64</v>
      </c>
      <c r="I14" s="13">
        <v>683536.39</v>
      </c>
      <c r="J14" s="14">
        <v>188883.25</v>
      </c>
    </row>
    <row r="15" spans="1:10" x14ac:dyDescent="0.3">
      <c r="A15" s="17" t="s">
        <v>30</v>
      </c>
      <c r="B15" s="18"/>
      <c r="C15" s="19">
        <f t="shared" ref="C15:J15" si="1">SUM(C7:C14)</f>
        <v>50708455.259999998</v>
      </c>
      <c r="D15" s="19">
        <f t="shared" si="1"/>
        <v>52137878.090000004</v>
      </c>
      <c r="E15" s="19">
        <f t="shared" si="1"/>
        <v>24972322.199999999</v>
      </c>
      <c r="F15" s="19">
        <f t="shared" si="1"/>
        <v>12022264.700000001</v>
      </c>
      <c r="G15" s="19">
        <f t="shared" si="1"/>
        <v>12022264.700000001</v>
      </c>
      <c r="H15" s="19">
        <f t="shared" si="1"/>
        <v>5752542.2299999995</v>
      </c>
      <c r="I15" s="19">
        <f t="shared" si="1"/>
        <v>4479074.9499999993</v>
      </c>
      <c r="J15" s="20">
        <f t="shared" si="1"/>
        <v>1273467.2800000003</v>
      </c>
    </row>
    <row r="16" spans="1:10" x14ac:dyDescent="0.3">
      <c r="A16" s="4" t="s">
        <v>19</v>
      </c>
      <c r="B16" s="4" t="s">
        <v>11</v>
      </c>
      <c r="C16" s="5">
        <v>380058.33</v>
      </c>
      <c r="D16" s="5">
        <v>380058.33</v>
      </c>
      <c r="E16" s="5">
        <v>0</v>
      </c>
      <c r="F16" s="5">
        <v>26205.33</v>
      </c>
      <c r="G16" s="5">
        <v>26205.33</v>
      </c>
      <c r="H16" s="5">
        <v>26205.33</v>
      </c>
      <c r="I16" s="5">
        <v>26205.33</v>
      </c>
      <c r="J16" s="6">
        <v>0</v>
      </c>
    </row>
    <row r="17" spans="1:10" x14ac:dyDescent="0.3">
      <c r="A17" s="17" t="s">
        <v>31</v>
      </c>
      <c r="B17" s="18"/>
      <c r="C17" s="19">
        <f>SUM(C16)</f>
        <v>380058.33</v>
      </c>
      <c r="D17" s="19">
        <f t="shared" ref="D17:J17" si="2">SUM(D16)</f>
        <v>380058.33</v>
      </c>
      <c r="E17" s="19">
        <f t="shared" si="2"/>
        <v>0</v>
      </c>
      <c r="F17" s="19">
        <f t="shared" si="2"/>
        <v>26205.33</v>
      </c>
      <c r="G17" s="19">
        <f t="shared" si="2"/>
        <v>26205.33</v>
      </c>
      <c r="H17" s="19">
        <f t="shared" si="2"/>
        <v>26205.33</v>
      </c>
      <c r="I17" s="19">
        <f t="shared" si="2"/>
        <v>26205.33</v>
      </c>
      <c r="J17" s="20">
        <f t="shared" si="2"/>
        <v>0</v>
      </c>
    </row>
    <row r="18" spans="1:10" x14ac:dyDescent="0.3">
      <c r="A18" s="4" t="s">
        <v>20</v>
      </c>
      <c r="B18" s="4" t="s">
        <v>37</v>
      </c>
      <c r="C18" s="5">
        <v>277667</v>
      </c>
      <c r="D18" s="5">
        <v>277667</v>
      </c>
      <c r="E18" s="5">
        <v>208450</v>
      </c>
      <c r="F18" s="5">
        <v>3200</v>
      </c>
      <c r="G18" s="5">
        <v>3200</v>
      </c>
      <c r="H18" s="5">
        <v>3200</v>
      </c>
      <c r="I18" s="5">
        <v>3100</v>
      </c>
      <c r="J18" s="6">
        <v>100</v>
      </c>
    </row>
    <row r="19" spans="1:10" x14ac:dyDescent="0.3">
      <c r="A19" s="12"/>
      <c r="B19" s="12" t="s">
        <v>21</v>
      </c>
      <c r="C19" s="13">
        <v>17930107.530000001</v>
      </c>
      <c r="D19" s="13">
        <v>18424559.239999998</v>
      </c>
      <c r="E19" s="13">
        <v>2721617.59</v>
      </c>
      <c r="F19" s="13">
        <v>3331840.72</v>
      </c>
      <c r="G19" s="13">
        <v>3331840.72</v>
      </c>
      <c r="H19" s="13">
        <v>2981526.7</v>
      </c>
      <c r="I19" s="13">
        <v>2912390.97</v>
      </c>
      <c r="J19" s="14">
        <v>69135.73</v>
      </c>
    </row>
    <row r="20" spans="1:10" x14ac:dyDescent="0.3">
      <c r="A20" s="17" t="s">
        <v>32</v>
      </c>
      <c r="B20" s="18"/>
      <c r="C20" s="19">
        <f>SUM(C18:C19)</f>
        <v>18207774.530000001</v>
      </c>
      <c r="D20" s="19">
        <f t="shared" ref="D20:J20" si="3">SUM(D18:D19)</f>
        <v>18702226.239999998</v>
      </c>
      <c r="E20" s="19">
        <f t="shared" si="3"/>
        <v>2930067.59</v>
      </c>
      <c r="F20" s="19">
        <f t="shared" si="3"/>
        <v>3335040.72</v>
      </c>
      <c r="G20" s="19">
        <f t="shared" si="3"/>
        <v>3335040.72</v>
      </c>
      <c r="H20" s="19">
        <f t="shared" si="3"/>
        <v>2984726.7</v>
      </c>
      <c r="I20" s="19">
        <f t="shared" si="3"/>
        <v>2915490.97</v>
      </c>
      <c r="J20" s="20">
        <f t="shared" si="3"/>
        <v>69235.73</v>
      </c>
    </row>
    <row r="21" spans="1:10" x14ac:dyDescent="0.3">
      <c r="A21" s="4" t="s">
        <v>22</v>
      </c>
      <c r="B21" s="4" t="s">
        <v>37</v>
      </c>
      <c r="C21" s="5">
        <v>7000</v>
      </c>
      <c r="D21" s="5">
        <v>7000</v>
      </c>
      <c r="E21" s="5">
        <v>7000</v>
      </c>
      <c r="F21" s="5">
        <v>0</v>
      </c>
      <c r="G21" s="5">
        <v>0</v>
      </c>
      <c r="H21" s="5">
        <v>0</v>
      </c>
      <c r="I21" s="5">
        <v>0</v>
      </c>
      <c r="J21" s="6">
        <v>0</v>
      </c>
    </row>
    <row r="22" spans="1:10" x14ac:dyDescent="0.3">
      <c r="A22" s="12"/>
      <c r="B22" s="12" t="s">
        <v>23</v>
      </c>
      <c r="C22" s="13">
        <v>17760360.800000001</v>
      </c>
      <c r="D22" s="13">
        <v>18597985.25</v>
      </c>
      <c r="E22" s="13">
        <v>6820570.1600000001</v>
      </c>
      <c r="F22" s="13">
        <v>2708605.4</v>
      </c>
      <c r="G22" s="13">
        <v>2708605.4</v>
      </c>
      <c r="H22" s="13">
        <v>910963.19999999995</v>
      </c>
      <c r="I22" s="13">
        <v>630476.6</v>
      </c>
      <c r="J22" s="14">
        <v>280486.59999999998</v>
      </c>
    </row>
    <row r="23" spans="1:10" x14ac:dyDescent="0.3">
      <c r="A23" s="12"/>
      <c r="B23" s="12" t="s">
        <v>16</v>
      </c>
      <c r="C23" s="13">
        <v>153000</v>
      </c>
      <c r="D23" s="13">
        <v>153000</v>
      </c>
      <c r="E23" s="13">
        <v>137332.93</v>
      </c>
      <c r="F23" s="13">
        <v>0</v>
      </c>
      <c r="G23" s="13">
        <v>0</v>
      </c>
      <c r="H23" s="13">
        <v>0</v>
      </c>
      <c r="I23" s="13">
        <v>0</v>
      </c>
      <c r="J23" s="14">
        <v>0</v>
      </c>
    </row>
    <row r="24" spans="1:10" ht="20.399999999999999" x14ac:dyDescent="0.3">
      <c r="A24" s="12"/>
      <c r="B24" s="12" t="s">
        <v>24</v>
      </c>
      <c r="C24" s="13">
        <v>1001510</v>
      </c>
      <c r="D24" s="13">
        <v>1001510</v>
      </c>
      <c r="E24" s="13">
        <v>986655.56</v>
      </c>
      <c r="F24" s="13">
        <v>14700</v>
      </c>
      <c r="G24" s="13">
        <v>14700</v>
      </c>
      <c r="H24" s="13">
        <v>2062.04</v>
      </c>
      <c r="I24" s="13">
        <v>2062.04</v>
      </c>
      <c r="J24" s="14">
        <v>0</v>
      </c>
    </row>
    <row r="25" spans="1:10" x14ac:dyDescent="0.3">
      <c r="A25" s="12"/>
      <c r="B25" s="12" t="s">
        <v>13</v>
      </c>
      <c r="C25" s="13">
        <v>68617203.840000004</v>
      </c>
      <c r="D25" s="13">
        <v>69635239.370000005</v>
      </c>
      <c r="E25" s="13">
        <v>18272173.510000002</v>
      </c>
      <c r="F25" s="13">
        <v>47284245.439999998</v>
      </c>
      <c r="G25" s="13">
        <v>47284245.439999998</v>
      </c>
      <c r="H25" s="13">
        <v>7384743.8700000001</v>
      </c>
      <c r="I25" s="13">
        <v>7329990.8399999999</v>
      </c>
      <c r="J25" s="14">
        <v>54753.03</v>
      </c>
    </row>
    <row r="26" spans="1:10" x14ac:dyDescent="0.3">
      <c r="A26" s="17" t="s">
        <v>34</v>
      </c>
      <c r="B26" s="18"/>
      <c r="C26" s="19">
        <f>SUM(C21:C25)</f>
        <v>87539074.640000001</v>
      </c>
      <c r="D26" s="19">
        <f t="shared" ref="D26:J26" si="4">SUM(D21:D25)</f>
        <v>89394734.620000005</v>
      </c>
      <c r="E26" s="19">
        <f t="shared" si="4"/>
        <v>26223732.160000004</v>
      </c>
      <c r="F26" s="19">
        <f t="shared" si="4"/>
        <v>50007550.839999996</v>
      </c>
      <c r="G26" s="19">
        <f t="shared" si="4"/>
        <v>50007550.839999996</v>
      </c>
      <c r="H26" s="19">
        <f t="shared" si="4"/>
        <v>8297769.1100000003</v>
      </c>
      <c r="I26" s="19">
        <f t="shared" si="4"/>
        <v>7962529.4799999995</v>
      </c>
      <c r="J26" s="20">
        <f t="shared" si="4"/>
        <v>335239.63</v>
      </c>
    </row>
    <row r="27" spans="1:10" x14ac:dyDescent="0.3">
      <c r="A27" s="4" t="s">
        <v>25</v>
      </c>
      <c r="B27" s="4" t="s">
        <v>37</v>
      </c>
      <c r="C27" s="5">
        <v>5000</v>
      </c>
      <c r="D27" s="5">
        <v>5000</v>
      </c>
      <c r="E27" s="5">
        <v>5000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235000</v>
      </c>
      <c r="D28" s="13">
        <v>235000</v>
      </c>
      <c r="E28" s="13">
        <v>227013.73</v>
      </c>
      <c r="F28" s="13">
        <v>7986.27</v>
      </c>
      <c r="G28" s="13">
        <v>7986.27</v>
      </c>
      <c r="H28" s="13">
        <v>7986.27</v>
      </c>
      <c r="I28" s="13">
        <v>7986.27</v>
      </c>
      <c r="J28" s="14">
        <v>0</v>
      </c>
    </row>
    <row r="29" spans="1:10" x14ac:dyDescent="0.3">
      <c r="A29" s="17" t="s">
        <v>35</v>
      </c>
      <c r="B29" s="18"/>
      <c r="C29" s="19">
        <f>SUM(C27:C28)</f>
        <v>240000</v>
      </c>
      <c r="D29" s="19">
        <f>SUM(D27:D28)</f>
        <v>240000</v>
      </c>
      <c r="E29" s="19">
        <f>SUM(E27:E28)</f>
        <v>232013.73</v>
      </c>
      <c r="F29" s="19">
        <f>SUM(F27:F28)</f>
        <v>7986.27</v>
      </c>
      <c r="G29" s="19">
        <f>SUM(G27:G28)</f>
        <v>7986.27</v>
      </c>
      <c r="H29" s="19">
        <f>SUM(H27:H28)</f>
        <v>7986.27</v>
      </c>
      <c r="I29" s="19">
        <f>SUM(I27:I28)</f>
        <v>7986.27</v>
      </c>
      <c r="J29" s="20">
        <f>SUM(J27:J28)</f>
        <v>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140022.32999999999</v>
      </c>
      <c r="F30" s="5">
        <v>9900</v>
      </c>
      <c r="G30" s="5">
        <v>9900</v>
      </c>
      <c r="H30" s="5">
        <v>9900</v>
      </c>
      <c r="I30" s="5">
        <v>9900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5">SUM(D30)</f>
        <v>311725.8</v>
      </c>
      <c r="E31" s="19">
        <f t="shared" ref="E31" si="6">SUM(E30)</f>
        <v>140022.32999999999</v>
      </c>
      <c r="F31" s="19">
        <f t="shared" ref="F31" si="7">SUM(F30)</f>
        <v>9900</v>
      </c>
      <c r="G31" s="19">
        <f t="shared" ref="G31" si="8">SUM(G30)</f>
        <v>9900</v>
      </c>
      <c r="H31" s="19">
        <f t="shared" ref="H31" si="9">SUM(H30)</f>
        <v>9900</v>
      </c>
      <c r="I31" s="19">
        <f t="shared" ref="I31" si="10">SUM(I30)</f>
        <v>9900</v>
      </c>
      <c r="J31" s="20">
        <f t="shared" ref="J31" si="11">SUM(J30)</f>
        <v>0</v>
      </c>
    </row>
    <row r="32" spans="1:10" x14ac:dyDescent="0.3">
      <c r="A32" s="4" t="s">
        <v>27</v>
      </c>
      <c r="B32" s="4" t="s">
        <v>11</v>
      </c>
      <c r="C32" s="5">
        <v>5385675.4000000004</v>
      </c>
      <c r="D32" s="5">
        <v>5385675.4000000004</v>
      </c>
      <c r="E32" s="5">
        <v>51981.49</v>
      </c>
      <c r="F32" s="5">
        <v>541579.18999999994</v>
      </c>
      <c r="G32" s="5">
        <v>541579.18999999994</v>
      </c>
      <c r="H32" s="5">
        <v>541579.18999999994</v>
      </c>
      <c r="I32" s="5">
        <v>541579.18999999994</v>
      </c>
      <c r="J32" s="6">
        <v>0</v>
      </c>
    </row>
    <row r="33" spans="1:10" x14ac:dyDescent="0.3">
      <c r="A33" s="17" t="s">
        <v>33</v>
      </c>
      <c r="B33" s="18"/>
      <c r="C33" s="19">
        <f>SUM(C32)</f>
        <v>5385675.4000000004</v>
      </c>
      <c r="D33" s="19">
        <f t="shared" ref="D33" si="12">SUM(D32)</f>
        <v>5385675.4000000004</v>
      </c>
      <c r="E33" s="19">
        <f t="shared" ref="E33" si="13">SUM(E32)</f>
        <v>51981.49</v>
      </c>
      <c r="F33" s="19">
        <f t="shared" ref="F33" si="14">SUM(F32)</f>
        <v>541579.18999999994</v>
      </c>
      <c r="G33" s="19">
        <f t="shared" ref="G33" si="15">SUM(G32)</f>
        <v>541579.18999999994</v>
      </c>
      <c r="H33" s="19">
        <f t="shared" ref="H33" si="16">SUM(H32)</f>
        <v>541579.18999999994</v>
      </c>
      <c r="I33" s="19">
        <f t="shared" ref="I33" si="17">SUM(I32)</f>
        <v>541579.18999999994</v>
      </c>
      <c r="J33" s="20">
        <f t="shared" ref="J33" si="18">SUM(J32)</f>
        <v>0</v>
      </c>
    </row>
    <row r="34" spans="1:10" x14ac:dyDescent="0.3">
      <c r="A34" s="8" t="s">
        <v>28</v>
      </c>
      <c r="B34" s="9"/>
      <c r="C34" s="10">
        <f>SUM(C33,C31,C29,C26,C20,C17,C15,C6)</f>
        <v>383779245.36000001</v>
      </c>
      <c r="D34" s="10">
        <f>SUM(D33,D31,D29,D26,D20,D17,D15,D6)</f>
        <v>387558779.88</v>
      </c>
      <c r="E34" s="10">
        <f>SUM(E33,E31,E29,E26,E20,E17,E15,E6)</f>
        <v>64238472.75</v>
      </c>
      <c r="F34" s="10">
        <f>SUM(F33,F31,F29,F26,F20,F17,F15,F6)</f>
        <v>263402201.41000003</v>
      </c>
      <c r="G34" s="10">
        <f>SUM(G33,G31,G29,G26,G20,G17,G15,G6)</f>
        <v>263402201.41000003</v>
      </c>
      <c r="H34" s="10">
        <f>SUM(H33,H31,H29,H26,H20,H17,H15,H6)</f>
        <v>64071756.629999995</v>
      </c>
      <c r="I34" s="10">
        <f>SUM(I33,I31,I29,I26,I20,I17,I15,I6)</f>
        <v>62393813.989999995</v>
      </c>
      <c r="J34" s="11">
        <f>SUM(J33,J31,J29,J26,J20,J17,J15,J6)</f>
        <v>1677942.6400000001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2" orientation="landscape" r:id="rId1"/>
  <headerFooter>
    <oddHeader>&amp;R&amp;G</oddHeader>
    <oddFooter>&amp;L&amp;8ÁREA ECONÓMICA&amp;C&amp;8&amp;P de &amp;N&amp;R&amp;8Actualizado a 18/05/2022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2022-05-18T08:19:23Z</dcterms:modified>
</cp:coreProperties>
</file>