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7"/>
  <workbookPr/>
  <mc:AlternateContent xmlns:mc="http://schemas.openxmlformats.org/markup-compatibility/2006">
    <mc:Choice Requires="x15">
      <x15ac:absPath xmlns:x15ac="http://schemas.microsoft.com/office/spreadsheetml/2010/11/ac" url="D:\usuarios\esther.alonso\ownCloud\Cuentas anuales upm 2022\CONTRATACIÓN\CUENTA GENERAL\"/>
    </mc:Choice>
  </mc:AlternateContent>
  <xr:revisionPtr revIDLastSave="0" documentId="13_ncr:1_{672F7313-6FF6-4444-BB1A-D419D1DDF3CA}" xr6:coauthVersionLast="36" xr6:coauthVersionMax="36" xr10:uidLastSave="{00000000-0000-0000-0000-000000000000}"/>
  <bookViews>
    <workbookView xWindow="0" yWindow="0" windowWidth="28800" windowHeight="11625" xr2:uid="{00000000-000D-0000-FFFF-FFFF00000000}"/>
  </bookViews>
  <sheets>
    <sheet name="CONTRATOS BASADOS EN AM_22 UPM" sheetId="1" r:id="rId1"/>
  </sheets>
  <externalReferences>
    <externalReference r:id="rId2"/>
  </externalReferences>
  <definedNames>
    <definedName name="_xlnm.Print_Area" localSheetId="0">'CONTRATOS BASADOS EN AM_22 UPM'!$A$1:$F$56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2" i="1" l="1"/>
  <c r="D42" i="1"/>
  <c r="C42" i="1"/>
  <c r="B42" i="1"/>
  <c r="H42" i="1" s="1"/>
  <c r="H41" i="1"/>
  <c r="G41" i="1"/>
  <c r="F41" i="1"/>
  <c r="H40" i="1"/>
  <c r="G40" i="1"/>
  <c r="F40" i="1"/>
  <c r="H36" i="1"/>
  <c r="G36" i="1"/>
  <c r="E36" i="1"/>
  <c r="D36" i="1"/>
  <c r="C36" i="1"/>
  <c r="F36" i="1" s="1"/>
  <c r="B36" i="1"/>
  <c r="H35" i="1"/>
  <c r="G35" i="1"/>
  <c r="F35" i="1"/>
  <c r="H34" i="1"/>
  <c r="G34" i="1"/>
  <c r="F34" i="1"/>
  <c r="F42" i="1" l="1"/>
  <c r="G42" i="1"/>
  <c r="C8" i="1"/>
  <c r="B8" i="1"/>
</calcChain>
</file>

<file path=xl/sharedStrings.xml><?xml version="1.0" encoding="utf-8"?>
<sst xmlns="http://schemas.openxmlformats.org/spreadsheetml/2006/main" count="22" uniqueCount="13">
  <si>
    <t>Tipo de Contrato</t>
  </si>
  <si>
    <t>Suministros</t>
  </si>
  <si>
    <t>Servicios</t>
  </si>
  <si>
    <t>Obras</t>
  </si>
  <si>
    <t>TOTAL</t>
  </si>
  <si>
    <t>% 2019-2020</t>
  </si>
  <si>
    <t>TIPO DE CONTRATO</t>
  </si>
  <si>
    <t>ACUERDOS MARCO</t>
  </si>
  <si>
    <t>Nº DE CONTRATOS</t>
  </si>
  <si>
    <t>IMPORTE 
(IVA excluido)</t>
  </si>
  <si>
    <t>TOTALES</t>
  </si>
  <si>
    <t>% 2019-2021</t>
  </si>
  <si>
    <t>% 2019-2022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</si>
</sst>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Calibri"/>
      <family val="2"/>
    </font>
    <font>
      <sz val="11"/>
      <name val="Calibri"/>
      <family val="2"/>
      <scheme val="minor"/>
    </font>
    <font>
      <b/>
      <sz val="12"/>
      <name val="Calibri"/>
      <family val="2"/>
    </font>
    <font>
      <b/>
      <sz val="12"/>
      <name val="Calibri"/>
      <family val="2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b/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rgb="FF00B0F0"/>
      </left>
      <right style="thin">
        <color rgb="FF00B0F0"/>
      </right>
      <top style="thin">
        <color rgb="FF00B0F0"/>
      </top>
      <bottom style="thin">
        <color rgb="FF00B0F0"/>
      </bottom>
      <diagonal/>
    </border>
    <border>
      <left style="double">
        <color rgb="FF0070C0"/>
      </left>
      <right style="thin">
        <color rgb="FF0070C0"/>
      </right>
      <top style="double">
        <color rgb="FF0070C0"/>
      </top>
      <bottom style="thin">
        <color rgb="FF0070C0"/>
      </bottom>
      <diagonal/>
    </border>
    <border>
      <left style="thin">
        <color rgb="FF0070C0"/>
      </left>
      <right style="thin">
        <color rgb="FF0070C0"/>
      </right>
      <top style="double">
        <color rgb="FF0070C0"/>
      </top>
      <bottom style="thin">
        <color rgb="FF0070C0"/>
      </bottom>
      <diagonal/>
    </border>
    <border>
      <left style="thin">
        <color rgb="FF0070C0"/>
      </left>
      <right style="double">
        <color rgb="FF0070C0"/>
      </right>
      <top style="double">
        <color rgb="FF0070C0"/>
      </top>
      <bottom style="thin">
        <color rgb="FF0070C0"/>
      </bottom>
      <diagonal/>
    </border>
    <border>
      <left style="double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 style="double">
        <color rgb="FF0070C0"/>
      </right>
      <top style="thin">
        <color rgb="FF0070C0"/>
      </top>
      <bottom style="thin">
        <color rgb="FF0070C0"/>
      </bottom>
      <diagonal/>
    </border>
    <border>
      <left style="double">
        <color rgb="FF0070C0"/>
      </left>
      <right style="thin">
        <color rgb="FF0070C0"/>
      </right>
      <top style="thin">
        <color rgb="FF0070C0"/>
      </top>
      <bottom style="double">
        <color rgb="FF0070C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double">
        <color rgb="FF0070C0"/>
      </bottom>
      <diagonal/>
    </border>
    <border>
      <left style="thin">
        <color rgb="FF0070C0"/>
      </left>
      <right style="double">
        <color rgb="FF0070C0"/>
      </right>
      <top style="thin">
        <color rgb="FF0070C0"/>
      </top>
      <bottom style="double">
        <color rgb="FF0070C0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4" fontId="4" fillId="0" borderId="1" xfId="0" applyNumberFormat="1" applyFont="1" applyFill="1" applyBorder="1"/>
    <xf numFmtId="10" fontId="0" fillId="0" borderId="1" xfId="0" applyNumberFormat="1" applyBorder="1"/>
    <xf numFmtId="0" fontId="5" fillId="0" borderId="1" xfId="0" applyFont="1" applyFill="1" applyBorder="1" applyAlignment="1">
      <alignment vertical="center"/>
    </xf>
    <xf numFmtId="4" fontId="1" fillId="0" borderId="1" xfId="0" applyNumberFormat="1" applyFont="1" applyBorder="1"/>
    <xf numFmtId="10" fontId="1" fillId="0" borderId="1" xfId="0" applyNumberFormat="1" applyFont="1" applyBorder="1"/>
    <xf numFmtId="0" fontId="7" fillId="3" borderId="6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vertical="center"/>
    </xf>
    <xf numFmtId="0" fontId="0" fillId="0" borderId="6" xfId="0" applyBorder="1"/>
    <xf numFmtId="4" fontId="0" fillId="0" borderId="7" xfId="0" applyNumberFormat="1" applyBorder="1"/>
    <xf numFmtId="0" fontId="7" fillId="0" borderId="8" xfId="0" applyFont="1" applyBorder="1" applyAlignment="1">
      <alignment vertical="center"/>
    </xf>
    <xf numFmtId="0" fontId="9" fillId="0" borderId="9" xfId="0" applyFont="1" applyBorder="1"/>
    <xf numFmtId="4" fontId="9" fillId="0" borderId="10" xfId="0" applyNumberFormat="1" applyFont="1" applyBorder="1"/>
    <xf numFmtId="0" fontId="6" fillId="3" borderId="2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Nº de Contratos basados en AM 2022 UPM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CFF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CAE-4306-A318-F645BCA5332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'CONTRATOS BASADOS EN AM_22 UPM'!$A$5:$A$7</c:f>
              <c:strCache>
                <c:ptCount val="3"/>
                <c:pt idx="0">
                  <c:v>Suministros</c:v>
                </c:pt>
                <c:pt idx="1">
                  <c:v>Servicios</c:v>
                </c:pt>
                <c:pt idx="2">
                  <c:v>Obras</c:v>
                </c:pt>
              </c:strCache>
            </c:strRef>
          </c:cat>
          <c:val>
            <c:numRef>
              <c:f>'CONTRATOS BASADOS EN AM_22 UPM'!$B$5:$B$7</c:f>
              <c:numCache>
                <c:formatCode>General</c:formatCode>
                <c:ptCount val="3"/>
                <c:pt idx="0">
                  <c:v>3955</c:v>
                </c:pt>
                <c:pt idx="1">
                  <c:v>206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CAE-4306-A318-F645BCA533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93523040"/>
        <c:axId val="1389417952"/>
      </c:barChart>
      <c:catAx>
        <c:axId val="1393523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89417952"/>
        <c:crosses val="autoZero"/>
        <c:auto val="1"/>
        <c:lblAlgn val="ctr"/>
        <c:lblOffset val="100"/>
        <c:noMultiLvlLbl val="0"/>
      </c:catAx>
      <c:valAx>
        <c:axId val="1389417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935230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Importe</a:t>
            </a:r>
            <a:r>
              <a:rPr lang="es-ES" baseline="0"/>
              <a:t> de los Contratos Basados en AM 2022 UPM</a:t>
            </a:r>
            <a:endParaRPr lang="es-E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CFF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F38-471C-895C-1CA1D8B98DB5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F38-471C-895C-1CA1D8B98DB5}"/>
                </c:ext>
              </c:extLst>
            </c:dLbl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F38-471C-895C-1CA1D8B98DB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'CONTRATOS BASADOS EN AM_22 UPM'!$A$5:$A$7</c:f>
              <c:strCache>
                <c:ptCount val="3"/>
                <c:pt idx="0">
                  <c:v>Suministros</c:v>
                </c:pt>
                <c:pt idx="1">
                  <c:v>Servicios</c:v>
                </c:pt>
                <c:pt idx="2">
                  <c:v>Obras</c:v>
                </c:pt>
              </c:strCache>
            </c:strRef>
          </c:cat>
          <c:val>
            <c:numRef>
              <c:f>'CONTRATOS BASADOS EN AM_22 UPM'!$C$5:$C$7</c:f>
              <c:numCache>
                <c:formatCode>#,##0.00</c:formatCode>
                <c:ptCount val="3"/>
                <c:pt idx="0">
                  <c:v>5298912.5300000031</c:v>
                </c:pt>
                <c:pt idx="1">
                  <c:v>148579.78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F38-471C-895C-1CA1D8B98D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72370528"/>
        <c:axId val="1398313472"/>
      </c:barChart>
      <c:catAx>
        <c:axId val="16723705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98313472"/>
        <c:crosses val="autoZero"/>
        <c:auto val="1"/>
        <c:lblAlgn val="ctr"/>
        <c:lblOffset val="100"/>
        <c:noMultiLvlLbl val="0"/>
      </c:catAx>
      <c:valAx>
        <c:axId val="13983134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6723705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8</xdr:row>
      <xdr:rowOff>147637</xdr:rowOff>
    </xdr:from>
    <xdr:to>
      <xdr:col>3</xdr:col>
      <xdr:colOff>542925</xdr:colOff>
      <xdr:row>23</xdr:row>
      <xdr:rowOff>23812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A38DAFE-6E7E-48B7-B67B-882C56C194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23812</xdr:colOff>
      <xdr:row>9</xdr:row>
      <xdr:rowOff>80962</xdr:rowOff>
    </xdr:from>
    <xdr:to>
      <xdr:col>8</xdr:col>
      <xdr:colOff>204787</xdr:colOff>
      <xdr:row>23</xdr:row>
      <xdr:rowOff>157162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135F329E-B92E-44EA-B71D-0FB74934B7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uarios/esther.alonso/Downloads/Estad&#237;sticas_contratos_basados%20en%20AM_20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"/>
    </sheetNames>
    <sheetDataSet>
      <sheetData sheetId="0">
        <row r="3">
          <cell r="A3" t="str">
            <v>Suministros</v>
          </cell>
          <cell r="B3">
            <v>4028</v>
          </cell>
          <cell r="C3">
            <v>6712780.5639999975</v>
          </cell>
        </row>
        <row r="4">
          <cell r="A4" t="str">
            <v>Servicios</v>
          </cell>
          <cell r="B4">
            <v>103</v>
          </cell>
          <cell r="C4">
            <v>71988.029999999984</v>
          </cell>
        </row>
        <row r="5">
          <cell r="A5" t="str">
            <v>Obras</v>
          </cell>
          <cell r="B5">
            <v>0</v>
          </cell>
          <cell r="C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42"/>
  <sheetViews>
    <sheetView tabSelected="1" zoomScaleNormal="100" workbookViewId="0">
      <selection activeCell="J6" sqref="J6"/>
    </sheetView>
  </sheetViews>
  <sheetFormatPr baseColWidth="10" defaultRowHeight="15" x14ac:dyDescent="0.25"/>
  <cols>
    <col min="1" max="1" width="26.42578125" bestFit="1" customWidth="1"/>
    <col min="2" max="2" width="16.28515625" bestFit="1" customWidth="1"/>
    <col min="3" max="3" width="18.5703125" bestFit="1" customWidth="1"/>
    <col min="4" max="4" width="17.42578125" bestFit="1" customWidth="1"/>
    <col min="5" max="5" width="20.28515625" bestFit="1" customWidth="1"/>
    <col min="6" max="6" width="22.7109375" customWidth="1"/>
    <col min="9" max="10" width="12.7109375" bestFit="1" customWidth="1"/>
    <col min="11" max="11" width="11.7109375" bestFit="1" customWidth="1"/>
    <col min="12" max="12" width="16.42578125" bestFit="1" customWidth="1"/>
    <col min="16" max="16" width="12.7109375" bestFit="1" customWidth="1"/>
  </cols>
  <sheetData>
    <row r="2" spans="1:3" ht="15.75" thickBot="1" x14ac:dyDescent="0.3"/>
    <row r="3" spans="1:3" ht="16.5" thickTop="1" x14ac:dyDescent="0.25">
      <c r="A3" s="16" t="s">
        <v>6</v>
      </c>
      <c r="B3" s="18" t="s">
        <v>7</v>
      </c>
      <c r="C3" s="19"/>
    </row>
    <row r="4" spans="1:3" ht="31.5" x14ac:dyDescent="0.25">
      <c r="A4" s="17"/>
      <c r="B4" s="8" t="s">
        <v>8</v>
      </c>
      <c r="C4" s="9" t="s">
        <v>9</v>
      </c>
    </row>
    <row r="5" spans="1:3" ht="15.75" x14ac:dyDescent="0.25">
      <c r="A5" s="10" t="s">
        <v>1</v>
      </c>
      <c r="B5" s="11">
        <v>3955</v>
      </c>
      <c r="C5" s="12">
        <v>5298912.5300000031</v>
      </c>
    </row>
    <row r="6" spans="1:3" ht="15.75" x14ac:dyDescent="0.25">
      <c r="A6" s="10" t="s">
        <v>2</v>
      </c>
      <c r="B6" s="11">
        <v>206</v>
      </c>
      <c r="C6" s="12">
        <v>148579.78</v>
      </c>
    </row>
    <row r="7" spans="1:3" ht="15.75" x14ac:dyDescent="0.25">
      <c r="A7" s="10" t="s">
        <v>3</v>
      </c>
      <c r="B7" s="11">
        <v>0</v>
      </c>
      <c r="C7" s="12">
        <v>0</v>
      </c>
    </row>
    <row r="8" spans="1:3" ht="16.5" thickBot="1" x14ac:dyDescent="0.3">
      <c r="A8" s="13" t="s">
        <v>10</v>
      </c>
      <c r="B8" s="14">
        <f>SUM(B5:B7)</f>
        <v>4161</v>
      </c>
      <c r="C8" s="15">
        <f>SUM(C5:C7)</f>
        <v>5447492.3100000033</v>
      </c>
    </row>
    <row r="9" spans="1:3" ht="15.75" thickTop="1" x14ac:dyDescent="0.25"/>
    <row r="33" spans="1:8" x14ac:dyDescent="0.25">
      <c r="A33" s="1" t="s">
        <v>0</v>
      </c>
      <c r="B33" s="1">
        <v>2019</v>
      </c>
      <c r="C33" s="1">
        <v>2020</v>
      </c>
      <c r="D33" s="1">
        <v>2021</v>
      </c>
      <c r="E33" s="1">
        <v>2022</v>
      </c>
      <c r="F33" s="1" t="s">
        <v>5</v>
      </c>
      <c r="G33" s="1" t="s">
        <v>11</v>
      </c>
      <c r="H33" s="1" t="s">
        <v>12</v>
      </c>
    </row>
    <row r="34" spans="1:8" ht="15.75" x14ac:dyDescent="0.25">
      <c r="A34" s="2" t="s">
        <v>1</v>
      </c>
      <c r="B34" s="3">
        <v>3334</v>
      </c>
      <c r="C34" s="3">
        <v>3756</v>
      </c>
      <c r="D34" s="3">
        <v>4028</v>
      </c>
      <c r="E34" s="3">
        <v>3955</v>
      </c>
      <c r="F34" s="4">
        <f>(C34-B34)/B34</f>
        <v>0.12657468506298741</v>
      </c>
      <c r="G34" s="4">
        <f>(D34-B34)/B34</f>
        <v>0.20815836832633472</v>
      </c>
      <c r="H34" s="4">
        <f>(E34-B34)/B34</f>
        <v>0.18626274745050989</v>
      </c>
    </row>
    <row r="35" spans="1:8" ht="15.75" x14ac:dyDescent="0.25">
      <c r="A35" s="2" t="s">
        <v>2</v>
      </c>
      <c r="B35" s="3">
        <v>6</v>
      </c>
      <c r="C35" s="3">
        <v>65</v>
      </c>
      <c r="D35" s="3">
        <v>103</v>
      </c>
      <c r="E35" s="3">
        <v>206</v>
      </c>
      <c r="F35" s="4">
        <f t="shared" ref="F35:F36" si="0">(C35-B35)/B35</f>
        <v>9.8333333333333339</v>
      </c>
      <c r="G35" s="4">
        <f t="shared" ref="G35:G36" si="1">(D35-B35)/B35</f>
        <v>16.166666666666668</v>
      </c>
      <c r="H35" s="4">
        <f>(E35-B35)/B35</f>
        <v>33.333333333333336</v>
      </c>
    </row>
    <row r="36" spans="1:8" ht="15.75" x14ac:dyDescent="0.25">
      <c r="A36" s="5" t="s">
        <v>4</v>
      </c>
      <c r="B36" s="6">
        <f>SUM(B34:B35)</f>
        <v>3340</v>
      </c>
      <c r="C36" s="6">
        <f t="shared" ref="C36:E36" si="2">SUM(C34:C35)</f>
        <v>3821</v>
      </c>
      <c r="D36" s="6">
        <f t="shared" si="2"/>
        <v>4131</v>
      </c>
      <c r="E36" s="6">
        <f t="shared" si="2"/>
        <v>4161</v>
      </c>
      <c r="F36" s="7">
        <f t="shared" si="0"/>
        <v>0.14401197604790419</v>
      </c>
      <c r="G36" s="7">
        <f t="shared" si="1"/>
        <v>0.23682634730538923</v>
      </c>
      <c r="H36" s="7">
        <f>(E36-B36)/B36</f>
        <v>0.24580838323353293</v>
      </c>
    </row>
    <row r="39" spans="1:8" x14ac:dyDescent="0.25">
      <c r="A39" s="1" t="s">
        <v>0</v>
      </c>
      <c r="B39" s="1">
        <v>2019</v>
      </c>
      <c r="C39" s="1">
        <v>2020</v>
      </c>
      <c r="D39" s="1">
        <v>2021</v>
      </c>
      <c r="E39" s="1">
        <v>2022</v>
      </c>
      <c r="F39" s="1" t="s">
        <v>5</v>
      </c>
      <c r="G39" s="1" t="s">
        <v>11</v>
      </c>
      <c r="H39" s="1" t="s">
        <v>12</v>
      </c>
    </row>
    <row r="40" spans="1:8" ht="15.75" x14ac:dyDescent="0.25">
      <c r="A40" s="2" t="s">
        <v>1</v>
      </c>
      <c r="B40" s="3">
        <v>2135535.4900000002</v>
      </c>
      <c r="C40" s="3">
        <v>6309504.0600000005</v>
      </c>
      <c r="D40" s="3">
        <v>6712780.5639999975</v>
      </c>
      <c r="E40" s="3">
        <v>5298912.5300000031</v>
      </c>
      <c r="F40" s="4">
        <f>(C40-B40)/B40</f>
        <v>1.9545301820294263</v>
      </c>
      <c r="G40" s="4">
        <f>(D40-B40)/B40</f>
        <v>2.1433711101659081</v>
      </c>
      <c r="H40" s="4">
        <f>(E40-B40)/B40</f>
        <v>1.4813038953522624</v>
      </c>
    </row>
    <row r="41" spans="1:8" ht="15.75" x14ac:dyDescent="0.25">
      <c r="A41" s="2" t="s">
        <v>2</v>
      </c>
      <c r="B41" s="3">
        <v>2337.5</v>
      </c>
      <c r="C41" s="3">
        <v>44501</v>
      </c>
      <c r="D41" s="3">
        <v>71988.029999999984</v>
      </c>
      <c r="E41" s="3">
        <v>148579.78</v>
      </c>
      <c r="F41" s="4">
        <f t="shared" ref="F41:F42" si="3">(C41-B41)/B41</f>
        <v>18.037860962566846</v>
      </c>
      <c r="G41" s="4">
        <f t="shared" ref="G41:G42" si="4">(D41-B41)/B41</f>
        <v>29.797018181818174</v>
      </c>
      <c r="H41" s="4">
        <f>(E41-B41)/B41</f>
        <v>62.563542245989304</v>
      </c>
    </row>
    <row r="42" spans="1:8" ht="15.75" x14ac:dyDescent="0.25">
      <c r="A42" s="5" t="s">
        <v>4</v>
      </c>
      <c r="B42" s="6">
        <f>SUM(B40:B41)</f>
        <v>2137872.9900000002</v>
      </c>
      <c r="C42" s="6">
        <f t="shared" ref="C42:E42" si="5">SUM(C40:C41)</f>
        <v>6354005.0600000005</v>
      </c>
      <c r="D42" s="6">
        <f t="shared" si="5"/>
        <v>6784768.5939999977</v>
      </c>
      <c r="E42" s="6">
        <f t="shared" si="5"/>
        <v>5447492.3100000033</v>
      </c>
      <c r="F42" s="7">
        <f t="shared" si="3"/>
        <v>1.9721153172902006</v>
      </c>
      <c r="G42" s="7">
        <f t="shared" si="4"/>
        <v>2.1736069568847478</v>
      </c>
      <c r="H42" s="7">
        <f>(E42-B42)/B42</f>
        <v>1.5480897768393636</v>
      </c>
    </row>
  </sheetData>
  <mergeCells count="2">
    <mergeCell ref="A3:A4"/>
    <mergeCell ref="B3:C3"/>
  </mergeCells>
  <pageMargins left="0.11811023622047245" right="0.11811023622047245" top="0.74803149606299213" bottom="0.74803149606299213" header="0.31496062992125984" footer="0.31496062992125984"/>
  <pageSetup paperSize="9" scale="80" orientation="portrait" horizontalDpi="1200" verticalDpi="1200" r:id="rId1"/>
  <headerFooter>
    <oddHeader>&amp;L&amp;G&amp;CESTADÍSTICAS CONTRATOS BASADOS EN AM 2021</oddHeader>
    <oddFooter>&amp;L&amp;D&amp;R&amp;P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CONTRATOS BASADOS EN AM_22 UPM</vt:lpstr>
      <vt:lpstr>'CONTRATOS BASADOS EN AM_22 UPM'!Área_de_impresión</vt:lpstr>
    </vt:vector>
  </TitlesOfParts>
  <Company>Univerisad Politecnica de Madrid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upm</dc:creator>
  <cp:lastModifiedBy>Esther Alonso</cp:lastModifiedBy>
  <cp:lastPrinted>2022-04-26T06:30:00Z</cp:lastPrinted>
  <dcterms:created xsi:type="dcterms:W3CDTF">2022-04-25T15:39:48Z</dcterms:created>
  <dcterms:modified xsi:type="dcterms:W3CDTF">2023-04-25T11:11:58Z</dcterms:modified>
</cp:coreProperties>
</file>