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mariajesus.carrasco\ownCloud\VAE_Area_Económica_Secretaria\PORTAL DE TRANSPARENCIA\PERSONAL\BANDAS SALARIALES 2023\PDI\"/>
    </mc:Choice>
  </mc:AlternateContent>
  <xr:revisionPtr revIDLastSave="0" documentId="13_ncr:1_{4D65C26C-089E-4EB6-BB48-01EE1F8652A1}" xr6:coauthVersionLast="36" xr6:coauthVersionMax="36" xr10:uidLastSave="{00000000-0000-0000-0000-000000000000}"/>
  <bookViews>
    <workbookView xWindow="0" yWindow="0" windowWidth="28800" windowHeight="12225" xr2:uid="{9442DF2C-1C9C-4B15-B56A-AFEB1B72BF4D}"/>
  </bookViews>
  <sheets>
    <sheet name="PDI INEF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D28" i="3"/>
  <c r="C28" i="3"/>
  <c r="I27" i="3"/>
  <c r="D27" i="3"/>
  <c r="C27" i="3"/>
  <c r="I26" i="3"/>
  <c r="D26" i="3"/>
  <c r="C26" i="3"/>
  <c r="D25" i="3"/>
  <c r="C25" i="3"/>
  <c r="H15" i="3"/>
  <c r="G15" i="3"/>
  <c r="F15" i="3"/>
  <c r="D15" i="3"/>
  <c r="C15" i="3"/>
  <c r="H14" i="3"/>
  <c r="G14" i="3"/>
  <c r="F14" i="3"/>
  <c r="D14" i="3"/>
  <c r="C14" i="3"/>
  <c r="H13" i="3"/>
  <c r="G13" i="3"/>
  <c r="F13" i="3"/>
  <c r="D13" i="3"/>
  <c r="C13" i="3"/>
  <c r="H12" i="3"/>
  <c r="G12" i="3"/>
  <c r="F12" i="3"/>
  <c r="D12" i="3"/>
  <c r="C12" i="3"/>
  <c r="J9" i="3"/>
  <c r="I9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<sst xmlns="http://schemas.openxmlformats.org/spreadsheetml/2006/main" count="48" uniqueCount="42">
  <si>
    <t>SUELDO</t>
  </si>
  <si>
    <t>TABLAS SALARIALES AÑO 2023 (Personal Docente Laboral del Convenio de la Facultad para la Actividad Física y el Deporte)</t>
  </si>
  <si>
    <t>DENOMINACIÓN</t>
  </si>
  <si>
    <t>TRIENIO</t>
  </si>
  <si>
    <t>PERS. NO ABSOR.</t>
  </si>
  <si>
    <t>IMP.DOCENCIA y SEXENIOS</t>
  </si>
  <si>
    <t>CPTO. AUTONÓMICO</t>
  </si>
  <si>
    <t>PAGA ADICIONAL</t>
  </si>
  <si>
    <t>CUOTA PATRONAL</t>
  </si>
  <si>
    <t>CUOTA OBRERA</t>
  </si>
  <si>
    <t>(Art. 37)</t>
  </si>
  <si>
    <t>(Art. 39)</t>
  </si>
  <si>
    <t>(Art. 41)</t>
  </si>
  <si>
    <t>(Seg. Social)</t>
  </si>
  <si>
    <t>Doctor (TC)</t>
  </si>
  <si>
    <t>Ad personan</t>
  </si>
  <si>
    <t>Doctor (TP)</t>
  </si>
  <si>
    <t>Ant. Consolidada</t>
  </si>
  <si>
    <t>Titular (TC)</t>
  </si>
  <si>
    <t>+</t>
  </si>
  <si>
    <t>Titular (TP)</t>
  </si>
  <si>
    <t>Trienios</t>
  </si>
  <si>
    <t>CARGOS DE GOBIERNO</t>
  </si>
  <si>
    <t>INDEMNIZACIÓN FALLECIMIENTO</t>
  </si>
  <si>
    <t>JUBILACIÓN ANTICIPADA</t>
  </si>
  <si>
    <t>TOPE COTIZACIÓN</t>
  </si>
  <si>
    <t>(Art. 40)</t>
  </si>
  <si>
    <t>(Art. 27.2)</t>
  </si>
  <si>
    <t>(Art. 27.1)</t>
  </si>
  <si>
    <t>Denominación</t>
  </si>
  <si>
    <t>Unipersonal</t>
  </si>
  <si>
    <t>Especial</t>
  </si>
  <si>
    <t>Ad Personan</t>
  </si>
  <si>
    <t>Director</t>
  </si>
  <si>
    <t>12 años</t>
  </si>
  <si>
    <t>3 Mensualidades</t>
  </si>
  <si>
    <t>Subdirector</t>
  </si>
  <si>
    <t>Secretario</t>
  </si>
  <si>
    <t>Cada 5 años</t>
  </si>
  <si>
    <t>1 Mensualidad</t>
  </si>
  <si>
    <t>Coordinador</t>
  </si>
  <si>
    <t>(desde 15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</si>
</sst>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7" xfId="0" applyBorder="1"/>
    <xf numFmtId="0" fontId="0" fillId="0" borderId="0" xfId="0" applyAlignment="1">
      <alignment horizontal="center"/>
    </xf>
    <xf numFmtId="0" fontId="0" fillId="0" borderId="19" xfId="0" applyBorder="1"/>
    <xf numFmtId="0" fontId="0" fillId="0" borderId="24" xfId="0" applyBorder="1"/>
    <xf numFmtId="4" fontId="0" fillId="0" borderId="27" xfId="0" applyNumberFormat="1" applyBorder="1"/>
    <xf numFmtId="0" fontId="0" fillId="2" borderId="28" xfId="0" applyFill="1" applyBorder="1"/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0" fontId="0" fillId="2" borderId="15" xfId="0" applyFill="1" applyBorder="1"/>
    <xf numFmtId="0" fontId="1" fillId="0" borderId="0" xfId="0" applyFont="1"/>
    <xf numFmtId="0" fontId="0" fillId="2" borderId="29" xfId="0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16" xfId="0" applyFill="1" applyBorder="1"/>
    <xf numFmtId="0" fontId="0" fillId="0" borderId="18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30" xfId="0" applyBorder="1"/>
    <xf numFmtId="0" fontId="1" fillId="0" borderId="18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0" fillId="0" borderId="29" xfId="0" applyBorder="1"/>
    <xf numFmtId="0" fontId="0" fillId="0" borderId="14" xfId="0" applyBorder="1"/>
    <xf numFmtId="0" fontId="0" fillId="0" borderId="2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20" xfId="0" applyBorder="1"/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33" xfId="0" applyBorder="1"/>
    <xf numFmtId="4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0" fontId="0" fillId="0" borderId="3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3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/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35" xfId="0" applyBorder="1" applyAlignment="1">
      <alignment horizontal="center"/>
    </xf>
    <xf numFmtId="0" fontId="0" fillId="0" borderId="35" xfId="0" applyBorder="1"/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EF/Retrib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  <sheetName val="2020"/>
      <sheetName val="2021"/>
      <sheetName val="2022"/>
      <sheetName val="2022 (2)"/>
      <sheetName val="2023"/>
      <sheetName val="2023 (2)"/>
    </sheetNames>
    <sheetDataSet>
      <sheetData sheetId="0"/>
      <sheetData sheetId="1"/>
      <sheetData sheetId="2"/>
      <sheetData sheetId="3"/>
      <sheetData sheetId="4"/>
      <sheetData sheetId="5">
        <row r="12">
          <cell r="C12">
            <v>2467.2399999999998</v>
          </cell>
          <cell r="D12">
            <v>48.15</v>
          </cell>
          <cell r="F12">
            <v>136.38</v>
          </cell>
          <cell r="G12">
            <v>315.83</v>
          </cell>
          <cell r="H12">
            <v>296.89999999999998</v>
          </cell>
        </row>
        <row r="13">
          <cell r="C13">
            <v>1901.26</v>
          </cell>
          <cell r="D13">
            <v>32.43</v>
          </cell>
          <cell r="F13">
            <v>0</v>
          </cell>
          <cell r="G13">
            <v>101.07</v>
          </cell>
          <cell r="H13">
            <v>228.79</v>
          </cell>
        </row>
        <row r="14">
          <cell r="C14">
            <v>2202.67</v>
          </cell>
          <cell r="D14">
            <v>48.15</v>
          </cell>
          <cell r="F14">
            <v>115.41</v>
          </cell>
          <cell r="G14">
            <v>315.83</v>
          </cell>
          <cell r="H14">
            <v>266.44</v>
          </cell>
        </row>
        <row r="15">
          <cell r="C15">
            <v>1381.47</v>
          </cell>
          <cell r="D15">
            <v>32.43</v>
          </cell>
          <cell r="F15">
            <v>0</v>
          </cell>
          <cell r="G15">
            <v>101.07</v>
          </cell>
          <cell r="H15">
            <v>167.11</v>
          </cell>
        </row>
        <row r="25">
          <cell r="C25">
            <v>569.16</v>
          </cell>
          <cell r="D25">
            <v>389.96</v>
          </cell>
        </row>
        <row r="26">
          <cell r="C26">
            <v>307.14</v>
          </cell>
          <cell r="D26">
            <v>84.17</v>
          </cell>
        </row>
        <row r="27">
          <cell r="C27">
            <v>307.14</v>
          </cell>
          <cell r="D27">
            <v>84.17</v>
          </cell>
        </row>
        <row r="28">
          <cell r="C28">
            <v>126.36</v>
          </cell>
          <cell r="D28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B34C-81CB-4497-9494-C761A5055914}">
  <dimension ref="A1:J30"/>
  <sheetViews>
    <sheetView tabSelected="1" workbookViewId="0">
      <selection activeCell="G32" sqref="G32"/>
    </sheetView>
  </sheetViews>
  <sheetFormatPr baseColWidth="10" defaultRowHeight="15" x14ac:dyDescent="0.25"/>
  <cols>
    <col min="1" max="1" width="1.7109375" customWidth="1"/>
    <col min="2" max="2" width="15.85546875" bestFit="1" customWidth="1"/>
    <col min="5" max="5" width="16.28515625" style="2" bestFit="1" customWidth="1"/>
    <col min="6" max="6" width="25.140625" style="2" bestFit="1" customWidth="1"/>
    <col min="7" max="7" width="20.7109375" style="2" customWidth="1"/>
    <col min="8" max="8" width="16.5703125" style="2" bestFit="1" customWidth="1"/>
    <col min="9" max="9" width="17.42578125" bestFit="1" customWidth="1"/>
    <col min="10" max="10" width="14.85546875" bestFit="1" customWidth="1"/>
  </cols>
  <sheetData>
    <row r="1" spans="1:10" ht="15.75" thickTop="1" x14ac:dyDescent="0.25">
      <c r="A1" s="6"/>
      <c r="B1" s="7"/>
      <c r="C1" s="7"/>
      <c r="D1" s="7"/>
      <c r="E1" s="8"/>
      <c r="F1" s="8"/>
      <c r="G1" s="8"/>
      <c r="H1" s="8"/>
      <c r="I1" s="7"/>
      <c r="J1" s="9"/>
    </row>
    <row r="2" spans="1:10" s="10" customFormat="1" x14ac:dyDescent="0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9"/>
    </row>
    <row r="3" spans="1:10" ht="15.75" thickBot="1" x14ac:dyDescent="0.3">
      <c r="A3" s="11"/>
      <c r="B3" s="12"/>
      <c r="C3" s="12"/>
      <c r="D3" s="12"/>
      <c r="E3" s="13"/>
      <c r="F3" s="13"/>
      <c r="G3" s="13"/>
      <c r="H3" s="13"/>
      <c r="I3" s="12"/>
      <c r="J3" s="14"/>
    </row>
    <row r="4" spans="1:10" x14ac:dyDescent="0.25">
      <c r="A4" s="15"/>
      <c r="C4" s="16"/>
      <c r="D4" s="16"/>
      <c r="E4" s="17"/>
      <c r="F4" s="17"/>
      <c r="G4" s="17"/>
      <c r="I4" s="16"/>
      <c r="J4" s="18"/>
    </row>
    <row r="5" spans="1:10" s="10" customFormat="1" x14ac:dyDescent="0.25">
      <c r="A5" s="19"/>
      <c r="B5" s="10" t="s">
        <v>2</v>
      </c>
      <c r="C5" s="20" t="s">
        <v>0</v>
      </c>
      <c r="D5" s="20" t="s">
        <v>3</v>
      </c>
      <c r="E5" s="20" t="s">
        <v>4</v>
      </c>
      <c r="F5" s="20" t="s">
        <v>5</v>
      </c>
      <c r="G5" s="20" t="s">
        <v>6</v>
      </c>
      <c r="H5" s="21" t="s">
        <v>7</v>
      </c>
      <c r="I5" s="20" t="s">
        <v>8</v>
      </c>
      <c r="J5" s="22" t="s">
        <v>9</v>
      </c>
    </row>
    <row r="6" spans="1:10" s="10" customFormat="1" x14ac:dyDescent="0.25">
      <c r="A6" s="19"/>
      <c r="C6" s="20" t="s">
        <v>10</v>
      </c>
      <c r="D6" s="20" t="s">
        <v>11</v>
      </c>
      <c r="E6" s="20" t="s">
        <v>11</v>
      </c>
      <c r="F6" s="20" t="s">
        <v>12</v>
      </c>
      <c r="G6" s="20"/>
      <c r="H6" s="21"/>
      <c r="I6" s="20" t="s">
        <v>13</v>
      </c>
      <c r="J6" s="23" t="s">
        <v>13</v>
      </c>
    </row>
    <row r="7" spans="1:10" ht="15.75" thickBot="1" x14ac:dyDescent="0.3">
      <c r="A7" s="24"/>
      <c r="B7" s="25"/>
      <c r="C7" s="26"/>
      <c r="D7" s="26"/>
      <c r="E7" s="26"/>
      <c r="F7" s="26"/>
      <c r="G7" s="26"/>
      <c r="H7" s="27"/>
      <c r="I7" s="16"/>
      <c r="J7" s="18"/>
    </row>
    <row r="8" spans="1:10" x14ac:dyDescent="0.25">
      <c r="A8" s="15"/>
      <c r="C8" s="17"/>
      <c r="D8" s="17"/>
      <c r="E8" s="17"/>
      <c r="F8" s="17"/>
      <c r="G8" s="17"/>
      <c r="I8" s="28"/>
      <c r="J8" s="29"/>
    </row>
    <row r="9" spans="1:10" s="10" customFormat="1" x14ac:dyDescent="0.25">
      <c r="A9" s="19"/>
      <c r="C9" s="20">
        <v>2023</v>
      </c>
      <c r="D9" s="20">
        <f>C9</f>
        <v>2023</v>
      </c>
      <c r="E9" s="20">
        <f>C9</f>
        <v>2023</v>
      </c>
      <c r="F9" s="20">
        <f>C9</f>
        <v>2023</v>
      </c>
      <c r="G9" s="20">
        <f>C9</f>
        <v>2023</v>
      </c>
      <c r="H9" s="21">
        <f>C9</f>
        <v>2023</v>
      </c>
      <c r="I9" s="20">
        <f>C9</f>
        <v>2023</v>
      </c>
      <c r="J9" s="23">
        <f>C9</f>
        <v>2023</v>
      </c>
    </row>
    <row r="10" spans="1:10" x14ac:dyDescent="0.25">
      <c r="A10" s="30"/>
      <c r="B10" s="31"/>
      <c r="C10" s="32"/>
      <c r="D10" s="32"/>
      <c r="E10" s="32"/>
      <c r="F10" s="32"/>
      <c r="G10" s="32"/>
      <c r="H10" s="33"/>
      <c r="I10" s="34"/>
      <c r="J10" s="35"/>
    </row>
    <row r="11" spans="1:10" x14ac:dyDescent="0.25">
      <c r="A11" s="15"/>
      <c r="C11" s="17"/>
      <c r="D11" s="17"/>
      <c r="E11" s="17"/>
      <c r="F11" s="17"/>
      <c r="G11" s="17"/>
      <c r="I11" s="16"/>
      <c r="J11" s="18"/>
    </row>
    <row r="12" spans="1:10" x14ac:dyDescent="0.25">
      <c r="A12" s="15"/>
      <c r="B12" t="s">
        <v>14</v>
      </c>
      <c r="C12" s="36">
        <f>ROUND('[1]2022 (2)'!C12*1.03,2)</f>
        <v>2541.2600000000002</v>
      </c>
      <c r="D12" s="36">
        <f>ROUND('[1]2022 (2)'!D12*1.03,2)</f>
        <v>49.59</v>
      </c>
      <c r="E12" s="17" t="s">
        <v>15</v>
      </c>
      <c r="F12" s="36">
        <f>ROUND('[1]2022 (2)'!F12*1.03,2)</f>
        <v>140.47</v>
      </c>
      <c r="G12" s="36">
        <f>ROUND('[1]2022 (2)'!G12*1.03,2)</f>
        <v>325.3</v>
      </c>
      <c r="H12" s="36">
        <f>ROUND('[1]2022 (2)'!H12*1.03,2)</f>
        <v>305.81</v>
      </c>
      <c r="I12" s="37">
        <v>0.33600000000000002</v>
      </c>
      <c r="J12" s="38">
        <v>6.4500000000000002E-2</v>
      </c>
    </row>
    <row r="13" spans="1:10" x14ac:dyDescent="0.25">
      <c r="A13" s="15"/>
      <c r="B13" t="s">
        <v>16</v>
      </c>
      <c r="C13" s="36">
        <f>ROUND('[1]2022 (2)'!C13*1.03,2)</f>
        <v>1958.3</v>
      </c>
      <c r="D13" s="36">
        <f>ROUND('[1]2022 (2)'!D13*1.03,2)</f>
        <v>33.4</v>
      </c>
      <c r="E13" s="17" t="s">
        <v>17</v>
      </c>
      <c r="F13" s="36">
        <f>ROUND('[1]2022 (2)'!F13*1.03,2)</f>
        <v>0</v>
      </c>
      <c r="G13" s="36">
        <f>ROUND('[1]2022 (2)'!G13*1.03,2)</f>
        <v>104.1</v>
      </c>
      <c r="H13" s="36">
        <f>ROUND('[1]2022 (2)'!H13*1.03,2)</f>
        <v>235.65</v>
      </c>
      <c r="I13" s="37">
        <v>0.33600000000000002</v>
      </c>
      <c r="J13" s="38">
        <v>6.4500000000000002E-2</v>
      </c>
    </row>
    <row r="14" spans="1:10" x14ac:dyDescent="0.25">
      <c r="A14" s="15"/>
      <c r="B14" t="s">
        <v>18</v>
      </c>
      <c r="C14" s="36">
        <f>ROUND('[1]2022 (2)'!C14*1.03,2)</f>
        <v>2268.75</v>
      </c>
      <c r="D14" s="36">
        <f>ROUND('[1]2022 (2)'!D14*1.03,2)</f>
        <v>49.59</v>
      </c>
      <c r="E14" s="17" t="s">
        <v>19</v>
      </c>
      <c r="F14" s="36">
        <f>ROUND('[1]2022 (2)'!F14*1.03,2)</f>
        <v>118.87</v>
      </c>
      <c r="G14" s="36">
        <f>ROUND('[1]2022 (2)'!G14*1.03,2)</f>
        <v>325.3</v>
      </c>
      <c r="H14" s="36">
        <f>ROUND('[1]2022 (2)'!H14*1.03,2)</f>
        <v>274.43</v>
      </c>
      <c r="I14" s="37">
        <v>0.33600000000000002</v>
      </c>
      <c r="J14" s="38">
        <v>6.4500000000000002E-2</v>
      </c>
    </row>
    <row r="15" spans="1:10" x14ac:dyDescent="0.25">
      <c r="A15" s="15"/>
      <c r="B15" t="s">
        <v>20</v>
      </c>
      <c r="C15" s="36">
        <f>ROUND('[1]2022 (2)'!C15*1.03,2)</f>
        <v>1422.91</v>
      </c>
      <c r="D15" s="36">
        <f>ROUND('[1]2022 (2)'!D15*1.03,2)</f>
        <v>33.4</v>
      </c>
      <c r="E15" s="17" t="s">
        <v>21</v>
      </c>
      <c r="F15" s="36">
        <f>ROUND('[1]2022 (2)'!F15*1.03,2)</f>
        <v>0</v>
      </c>
      <c r="G15" s="36">
        <f>ROUND('[1]2022 (2)'!G15*1.03,2)</f>
        <v>104.1</v>
      </c>
      <c r="H15" s="36">
        <f>ROUND('[1]2022 (2)'!H15*1.03,2)</f>
        <v>172.12</v>
      </c>
      <c r="I15" s="37">
        <v>0.33600000000000002</v>
      </c>
      <c r="J15" s="38">
        <v>6.4500000000000002E-2</v>
      </c>
    </row>
    <row r="16" spans="1:10" ht="15.75" thickBot="1" x14ac:dyDescent="0.3">
      <c r="A16" s="24"/>
      <c r="B16" s="25"/>
      <c r="C16" s="5"/>
      <c r="D16" s="5"/>
      <c r="E16" s="26"/>
      <c r="F16" s="26"/>
      <c r="G16" s="26"/>
      <c r="H16" s="27"/>
      <c r="I16" s="17"/>
      <c r="J16" s="18"/>
    </row>
    <row r="17" spans="1:10" x14ac:dyDescent="0.25">
      <c r="A17" s="15"/>
      <c r="E17" s="39"/>
      <c r="F17" s="40"/>
      <c r="G17" s="39"/>
      <c r="H17" s="41"/>
      <c r="I17" s="42"/>
      <c r="J17" s="43"/>
    </row>
    <row r="18" spans="1:10" x14ac:dyDescent="0.25">
      <c r="A18" s="15"/>
      <c r="B18" s="63" t="s">
        <v>22</v>
      </c>
      <c r="C18" s="63"/>
      <c r="D18" s="63"/>
      <c r="E18" s="64" t="s">
        <v>23</v>
      </c>
      <c r="F18" s="65"/>
      <c r="G18" s="64" t="s">
        <v>24</v>
      </c>
      <c r="H18" s="63"/>
      <c r="I18" s="64" t="s">
        <v>25</v>
      </c>
      <c r="J18" s="66"/>
    </row>
    <row r="19" spans="1:10" x14ac:dyDescent="0.25">
      <c r="A19" s="15"/>
      <c r="B19" s="63" t="s">
        <v>26</v>
      </c>
      <c r="C19" s="63"/>
      <c r="D19" s="63"/>
      <c r="E19" s="64" t="s">
        <v>27</v>
      </c>
      <c r="F19" s="65"/>
      <c r="G19" s="64" t="s">
        <v>28</v>
      </c>
      <c r="H19" s="63"/>
      <c r="I19" s="64" t="s">
        <v>13</v>
      </c>
      <c r="J19" s="66"/>
    </row>
    <row r="20" spans="1:10" x14ac:dyDescent="0.25">
      <c r="A20" s="15"/>
      <c r="E20" s="44"/>
      <c r="F20" s="45"/>
      <c r="G20" s="44"/>
      <c r="I20" s="44"/>
      <c r="J20" s="3"/>
    </row>
    <row r="21" spans="1:10" x14ac:dyDescent="0.25">
      <c r="A21" s="46"/>
      <c r="B21" s="47"/>
      <c r="C21" s="48"/>
      <c r="D21" s="48"/>
      <c r="E21" s="49"/>
      <c r="F21" s="49"/>
      <c r="G21" s="50"/>
      <c r="H21" s="49"/>
      <c r="I21" s="51"/>
      <c r="J21" s="1"/>
    </row>
    <row r="22" spans="1:10" x14ac:dyDescent="0.25">
      <c r="A22" s="15"/>
      <c r="B22" s="10" t="s">
        <v>29</v>
      </c>
      <c r="C22" s="20" t="s">
        <v>30</v>
      </c>
      <c r="D22" s="20" t="s">
        <v>31</v>
      </c>
      <c r="E22" s="64" t="s">
        <v>32</v>
      </c>
      <c r="F22" s="65"/>
      <c r="G22" s="64" t="s">
        <v>15</v>
      </c>
      <c r="H22" s="63"/>
      <c r="I22" s="64">
        <v>2023</v>
      </c>
      <c r="J22" s="66"/>
    </row>
    <row r="23" spans="1:10" x14ac:dyDescent="0.25">
      <c r="A23" s="30"/>
      <c r="B23" s="52"/>
      <c r="C23" s="53"/>
      <c r="D23" s="53"/>
      <c r="E23" s="33"/>
      <c r="F23" s="33"/>
      <c r="G23" s="44"/>
      <c r="H23" s="54"/>
      <c r="I23" s="55"/>
      <c r="J23" s="3"/>
    </row>
    <row r="24" spans="1:10" x14ac:dyDescent="0.25">
      <c r="A24" s="15"/>
      <c r="C24" s="17"/>
      <c r="D24" s="17"/>
      <c r="G24" s="51"/>
      <c r="I24" s="51"/>
      <c r="J24" s="1"/>
    </row>
    <row r="25" spans="1:10" x14ac:dyDescent="0.25">
      <c r="A25" s="15"/>
      <c r="B25" t="s">
        <v>33</v>
      </c>
      <c r="C25" s="36">
        <f>ROUND('[1]2022 (2)'!C25*1.03,2)</f>
        <v>586.23</v>
      </c>
      <c r="D25" s="36">
        <f>ROUND('[1]2022 (2)'!D25*1.03,2)</f>
        <v>401.66</v>
      </c>
      <c r="E25" s="2" t="s">
        <v>34</v>
      </c>
      <c r="F25" s="2" t="s">
        <v>35</v>
      </c>
      <c r="G25" s="70" t="s">
        <v>35</v>
      </c>
      <c r="H25" s="71"/>
      <c r="I25" s="72">
        <v>4495.5</v>
      </c>
      <c r="J25" s="73"/>
    </row>
    <row r="26" spans="1:10" x14ac:dyDescent="0.25">
      <c r="A26" s="15"/>
      <c r="B26" t="s">
        <v>36</v>
      </c>
      <c r="C26" s="36">
        <f>ROUND('[1]2022 (2)'!C26*1.03,2)</f>
        <v>316.35000000000002</v>
      </c>
      <c r="D26" s="36">
        <f>ROUND('[1]2022 (2)'!D26*1.03,2)</f>
        <v>86.7</v>
      </c>
      <c r="G26" s="51"/>
      <c r="I26" s="72">
        <f>I25</f>
        <v>4495.5</v>
      </c>
      <c r="J26" s="73"/>
    </row>
    <row r="27" spans="1:10" x14ac:dyDescent="0.25">
      <c r="A27" s="15"/>
      <c r="B27" t="s">
        <v>37</v>
      </c>
      <c r="C27" s="36">
        <f>ROUND('[1]2022 (2)'!C27*1.03,2)</f>
        <v>316.35000000000002</v>
      </c>
      <c r="D27" s="36">
        <f>ROUND('[1]2022 (2)'!D27*1.03,2)</f>
        <v>86.7</v>
      </c>
      <c r="E27" s="2" t="s">
        <v>38</v>
      </c>
      <c r="F27" s="2" t="s">
        <v>39</v>
      </c>
      <c r="G27" s="70" t="s">
        <v>39</v>
      </c>
      <c r="H27" s="71"/>
      <c r="I27" s="72">
        <f>I25</f>
        <v>4495.5</v>
      </c>
      <c r="J27" s="73"/>
    </row>
    <row r="28" spans="1:10" x14ac:dyDescent="0.25">
      <c r="A28" s="15"/>
      <c r="B28" t="s">
        <v>40</v>
      </c>
      <c r="C28" s="36">
        <f>ROUND('[1]2022 (2)'!C28*1.03,2)</f>
        <v>130.15</v>
      </c>
      <c r="D28" s="36">
        <f>ROUND('[1]2022 (2)'!D28*1.03,2)</f>
        <v>0</v>
      </c>
      <c r="F28" s="56" t="s">
        <v>41</v>
      </c>
      <c r="G28" s="51"/>
      <c r="I28" s="72">
        <f>I25</f>
        <v>4495.5</v>
      </c>
      <c r="J28" s="73"/>
    </row>
    <row r="29" spans="1:10" ht="15.75" thickBot="1" x14ac:dyDescent="0.3">
      <c r="A29" s="57"/>
      <c r="B29" s="58"/>
      <c r="C29" s="59"/>
      <c r="D29" s="60"/>
      <c r="E29" s="61"/>
      <c r="F29" s="61"/>
      <c r="G29" s="62"/>
      <c r="H29" s="61"/>
      <c r="I29" s="62"/>
      <c r="J29" s="4"/>
    </row>
    <row r="30" spans="1:10" ht="15.75" thickTop="1" x14ac:dyDescent="0.25"/>
  </sheetData>
  <mergeCells count="18">
    <mergeCell ref="G27:H27"/>
    <mergeCell ref="I27:J27"/>
    <mergeCell ref="I28:J28"/>
    <mergeCell ref="E22:F22"/>
    <mergeCell ref="G22:H22"/>
    <mergeCell ref="I22:J22"/>
    <mergeCell ref="G25:H25"/>
    <mergeCell ref="I25:J25"/>
    <mergeCell ref="I26:J26"/>
    <mergeCell ref="B19:D19"/>
    <mergeCell ref="E19:F19"/>
    <mergeCell ref="G19:H19"/>
    <mergeCell ref="I19:J19"/>
    <mergeCell ref="A2:J2"/>
    <mergeCell ref="B18:D18"/>
    <mergeCell ref="E18:F18"/>
    <mergeCell ref="G18:H18"/>
    <mergeCell ref="I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PDI INEF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TUÑON ARAEZ</dc:creator>
  <cp:lastModifiedBy>mariajesus.carrasco</cp:lastModifiedBy>
  <dcterms:created xsi:type="dcterms:W3CDTF">2023-10-19T09:19:47Z</dcterms:created>
  <dcterms:modified xsi:type="dcterms:W3CDTF">2023-10-19T11:36:27Z</dcterms:modified>
</cp:coreProperties>
</file>