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9" i="1" l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26" i="1"/>
  <c r="E26" i="1"/>
  <c r="F26" i="1"/>
  <c r="G26" i="1"/>
  <c r="H26" i="1"/>
  <c r="I26" i="1"/>
  <c r="J26" i="1"/>
  <c r="C26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<sst xmlns="http://schemas.openxmlformats.org/spreadsheetml/2006/main" count="51" uniqueCount="39">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</sst>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right" vertical="center" wrapText="1" indent="1"/>
    </xf>
    <xf numFmtId="164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164" fontId="2" fillId="0" borderId="6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164" fontId="3" fillId="3" borderId="6" xfId="0" applyNumberFormat="1" applyFont="1" applyFill="1" applyBorder="1" applyAlignment="1">
      <alignment horizontal="right" vertical="center" wrapText="1" indent="1"/>
    </xf>
    <xf numFmtId="164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tabSelected="1" workbookViewId="0"/>
  </sheetViews>
  <sheetFormatPr baseColWidth="10" defaultColWidth="8.88671875" defaultRowHeight="14.4" x14ac:dyDescent="0.3"/>
  <cols>
    <col min="1" max="1" width="30.5546875" style="3" customWidth="1"/>
    <col min="2" max="2" width="45.5546875" style="3" customWidth="1"/>
    <col min="3" max="3" width="12.6640625" style="3" customWidth="1"/>
    <col min="4" max="5" width="12.109375" style="3" customWidth="1"/>
    <col min="6" max="6" width="12.5546875" style="3" customWidth="1"/>
    <col min="7" max="7" width="12" style="3" customWidth="1"/>
    <col min="8" max="8" width="11.77734375" style="3" customWidth="1"/>
    <col min="9" max="9" width="12" style="3" customWidth="1"/>
    <col min="10" max="10" width="10.6640625" style="3" customWidth="1"/>
    <col min="11" max="16384" width="8.88671875" style="3"/>
  </cols>
  <sheetData>
    <row r="1" spans="1:10" ht="24" customHeight="1" x14ac:dyDescent="0.3">
      <c r="A1" s="15" t="s">
        <v>38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 customHeight="1" x14ac:dyDescent="0.3">
      <c r="A2" s="7" t="s">
        <v>0</v>
      </c>
      <c r="B2" s="7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x14ac:dyDescent="0.3">
      <c r="A3" s="4" t="s">
        <v>10</v>
      </c>
      <c r="B3" s="4" t="s">
        <v>11</v>
      </c>
      <c r="C3" s="5">
        <v>87821661.239999995</v>
      </c>
      <c r="D3" s="5">
        <v>87856431.780000001</v>
      </c>
      <c r="E3" s="5">
        <v>15029653.310000001</v>
      </c>
      <c r="F3" s="5">
        <v>72826778.469999999</v>
      </c>
      <c r="G3" s="5">
        <v>72826778.469999999</v>
      </c>
      <c r="H3" s="5">
        <v>39743838.409999996</v>
      </c>
      <c r="I3" s="5">
        <v>39743838.409999996</v>
      </c>
      <c r="J3" s="6">
        <v>0</v>
      </c>
    </row>
    <row r="4" spans="1:10" x14ac:dyDescent="0.3">
      <c r="A4" s="12"/>
      <c r="B4" s="12" t="s">
        <v>12</v>
      </c>
      <c r="C4" s="13">
        <v>140628618.02000001</v>
      </c>
      <c r="D4" s="13">
        <v>140593847.47999999</v>
      </c>
      <c r="E4" s="13">
        <v>33544118.02</v>
      </c>
      <c r="F4" s="13">
        <v>107049729.45999999</v>
      </c>
      <c r="G4" s="13">
        <v>107049729.45999999</v>
      </c>
      <c r="H4" s="13">
        <v>67223093.909999996</v>
      </c>
      <c r="I4" s="13">
        <v>67223093.909999996</v>
      </c>
      <c r="J4" s="14">
        <v>0</v>
      </c>
    </row>
    <row r="5" spans="1:10" x14ac:dyDescent="0.3">
      <c r="A5" s="12"/>
      <c r="B5" s="12" t="s">
        <v>13</v>
      </c>
      <c r="C5" s="13">
        <v>8286851.0300000003</v>
      </c>
      <c r="D5" s="13">
        <v>8286851.0300000003</v>
      </c>
      <c r="E5" s="13">
        <v>1920851.03</v>
      </c>
      <c r="F5" s="13">
        <v>6366000</v>
      </c>
      <c r="G5" s="13">
        <v>6366000</v>
      </c>
      <c r="H5" s="13">
        <v>3867065.3</v>
      </c>
      <c r="I5" s="13">
        <v>3867065.3</v>
      </c>
      <c r="J5" s="14">
        <v>0</v>
      </c>
    </row>
    <row r="6" spans="1:10" x14ac:dyDescent="0.3">
      <c r="A6" s="17" t="s">
        <v>29</v>
      </c>
      <c r="B6" s="18"/>
      <c r="C6" s="19">
        <f>SUM(C3:C5)</f>
        <v>236737130.28999999</v>
      </c>
      <c r="D6" s="19">
        <f t="shared" ref="D6:J6" si="0">SUM(D3:D5)</f>
        <v>236737130.28999999</v>
      </c>
      <c r="E6" s="19">
        <f t="shared" si="0"/>
        <v>50494622.359999999</v>
      </c>
      <c r="F6" s="19">
        <f t="shared" si="0"/>
        <v>186242507.93000001</v>
      </c>
      <c r="G6" s="19">
        <f t="shared" si="0"/>
        <v>186242507.93000001</v>
      </c>
      <c r="H6" s="19">
        <f t="shared" si="0"/>
        <v>110833997.61999999</v>
      </c>
      <c r="I6" s="19">
        <f t="shared" si="0"/>
        <v>110833997.61999999</v>
      </c>
      <c r="J6" s="20">
        <f t="shared" si="0"/>
        <v>0</v>
      </c>
    </row>
    <row r="7" spans="1:10" ht="14.55" customHeight="1" x14ac:dyDescent="0.3">
      <c r="A7" s="4" t="s">
        <v>14</v>
      </c>
      <c r="B7" s="4" t="s">
        <v>37</v>
      </c>
      <c r="C7" s="5">
        <v>156000</v>
      </c>
      <c r="D7" s="5">
        <v>156000</v>
      </c>
      <c r="E7" s="5">
        <v>132424.34</v>
      </c>
      <c r="F7" s="5">
        <v>5055.1899999999996</v>
      </c>
      <c r="G7" s="5">
        <v>5055.1899999999996</v>
      </c>
      <c r="H7" s="5">
        <v>5055.1899999999996</v>
      </c>
      <c r="I7" s="5">
        <v>4450.91</v>
      </c>
      <c r="J7" s="6">
        <v>604.28</v>
      </c>
    </row>
    <row r="8" spans="1:10" x14ac:dyDescent="0.3">
      <c r="A8" s="12"/>
      <c r="B8" s="12" t="s">
        <v>11</v>
      </c>
      <c r="C8" s="13">
        <v>14033678.77</v>
      </c>
      <c r="D8" s="13">
        <v>13405242.710000001</v>
      </c>
      <c r="E8" s="13">
        <v>3661182.64</v>
      </c>
      <c r="F8" s="13">
        <v>7689621.7699999996</v>
      </c>
      <c r="G8" s="13">
        <v>7659621.7699999996</v>
      </c>
      <c r="H8" s="13">
        <v>4041497.48</v>
      </c>
      <c r="I8" s="13">
        <v>3932614.64</v>
      </c>
      <c r="J8" s="14">
        <v>108882.84</v>
      </c>
    </row>
    <row r="9" spans="1:10" x14ac:dyDescent="0.3">
      <c r="A9" s="12"/>
      <c r="B9" s="12" t="s">
        <v>15</v>
      </c>
      <c r="C9" s="13">
        <v>127000</v>
      </c>
      <c r="D9" s="13">
        <v>127000</v>
      </c>
      <c r="E9" s="13">
        <v>96658.03</v>
      </c>
      <c r="F9" s="13">
        <v>29836.58</v>
      </c>
      <c r="G9" s="13">
        <v>29836.58</v>
      </c>
      <c r="H9" s="13">
        <v>29836.58</v>
      </c>
      <c r="I9" s="13">
        <v>21320.55</v>
      </c>
      <c r="J9" s="14">
        <v>8516.0300000000007</v>
      </c>
    </row>
    <row r="10" spans="1:10" x14ac:dyDescent="0.3">
      <c r="A10" s="12"/>
      <c r="B10" s="12" t="s">
        <v>12</v>
      </c>
      <c r="C10" s="13">
        <v>30359983.170000002</v>
      </c>
      <c r="D10" s="13">
        <v>30785466.399999999</v>
      </c>
      <c r="E10" s="13">
        <v>9131724.9000000004</v>
      </c>
      <c r="F10" s="13">
        <v>17926450.07</v>
      </c>
      <c r="G10" s="13">
        <v>17926450.07</v>
      </c>
      <c r="H10" s="13">
        <v>9074720.3900000006</v>
      </c>
      <c r="I10" s="13">
        <v>8470601.9600000009</v>
      </c>
      <c r="J10" s="14">
        <v>604118.43000000005</v>
      </c>
    </row>
    <row r="11" spans="1:10" x14ac:dyDescent="0.3">
      <c r="A11" s="12"/>
      <c r="B11" s="12" t="s">
        <v>16</v>
      </c>
      <c r="C11" s="13">
        <v>2224506.0499999998</v>
      </c>
      <c r="D11" s="13">
        <v>2253059.91</v>
      </c>
      <c r="E11" s="13">
        <v>1296325.98</v>
      </c>
      <c r="F11" s="13">
        <v>888996.27</v>
      </c>
      <c r="G11" s="13">
        <v>888996.27</v>
      </c>
      <c r="H11" s="13">
        <v>560393.36</v>
      </c>
      <c r="I11" s="13">
        <v>558110.5</v>
      </c>
      <c r="J11" s="14">
        <v>2282.86</v>
      </c>
    </row>
    <row r="12" spans="1:10" x14ac:dyDescent="0.3">
      <c r="A12" s="12"/>
      <c r="B12" s="12" t="s">
        <v>17</v>
      </c>
      <c r="C12" s="13">
        <v>458814.57</v>
      </c>
      <c r="D12" s="13">
        <v>413814.57</v>
      </c>
      <c r="E12" s="13">
        <v>315323.08</v>
      </c>
      <c r="F12" s="13">
        <v>84711.87</v>
      </c>
      <c r="G12" s="13">
        <v>84711.87</v>
      </c>
      <c r="H12" s="13">
        <v>79511.87</v>
      </c>
      <c r="I12" s="13">
        <v>69772.399999999994</v>
      </c>
      <c r="J12" s="14">
        <v>9739.4699999999993</v>
      </c>
    </row>
    <row r="13" spans="1:10" x14ac:dyDescent="0.3">
      <c r="A13" s="12"/>
      <c r="B13" s="12" t="s">
        <v>18</v>
      </c>
      <c r="C13" s="13">
        <v>421250</v>
      </c>
      <c r="D13" s="13">
        <v>418982</v>
      </c>
      <c r="E13" s="13">
        <v>109080.49</v>
      </c>
      <c r="F13" s="13">
        <v>230953.9</v>
      </c>
      <c r="G13" s="13">
        <v>230953.9</v>
      </c>
      <c r="H13" s="13">
        <v>176627.45</v>
      </c>
      <c r="I13" s="13">
        <v>162960.56</v>
      </c>
      <c r="J13" s="14">
        <v>13666.89</v>
      </c>
    </row>
    <row r="14" spans="1:10" x14ac:dyDescent="0.3">
      <c r="A14" s="12"/>
      <c r="B14" s="12" t="s">
        <v>13</v>
      </c>
      <c r="C14" s="13">
        <v>8131187.0700000003</v>
      </c>
      <c r="D14" s="13">
        <v>8160225.5300000003</v>
      </c>
      <c r="E14" s="13">
        <v>4620456.4800000004</v>
      </c>
      <c r="F14" s="13">
        <v>2505238.0699999998</v>
      </c>
      <c r="G14" s="13">
        <v>2505238.0699999998</v>
      </c>
      <c r="H14" s="13">
        <v>1717161.62</v>
      </c>
      <c r="I14" s="13">
        <v>1683059.75</v>
      </c>
      <c r="J14" s="14">
        <v>34101.870000000003</v>
      </c>
    </row>
    <row r="15" spans="1:10" x14ac:dyDescent="0.3">
      <c r="A15" s="17" t="s">
        <v>30</v>
      </c>
      <c r="B15" s="18"/>
      <c r="C15" s="19">
        <f t="shared" ref="C15:J15" si="1">SUM(C7:C14)</f>
        <v>55912419.629999995</v>
      </c>
      <c r="D15" s="19">
        <f t="shared" si="1"/>
        <v>55719791.119999997</v>
      </c>
      <c r="E15" s="19">
        <f t="shared" si="1"/>
        <v>19363175.940000001</v>
      </c>
      <c r="F15" s="19">
        <f t="shared" si="1"/>
        <v>29360863.719999999</v>
      </c>
      <c r="G15" s="19">
        <f t="shared" si="1"/>
        <v>29330863.719999999</v>
      </c>
      <c r="H15" s="19">
        <f t="shared" si="1"/>
        <v>15684803.939999998</v>
      </c>
      <c r="I15" s="19">
        <f t="shared" si="1"/>
        <v>14902891.270000001</v>
      </c>
      <c r="J15" s="20">
        <f t="shared" si="1"/>
        <v>781912.67</v>
      </c>
    </row>
    <row r="16" spans="1:10" x14ac:dyDescent="0.3">
      <c r="A16" s="4" t="s">
        <v>19</v>
      </c>
      <c r="B16" s="4" t="s">
        <v>11</v>
      </c>
      <c r="C16" s="5">
        <v>153178.84</v>
      </c>
      <c r="D16" s="5">
        <v>153178.84</v>
      </c>
      <c r="E16" s="5">
        <v>0</v>
      </c>
      <c r="F16" s="5">
        <v>97800.91</v>
      </c>
      <c r="G16" s="5">
        <v>97800.91</v>
      </c>
      <c r="H16" s="5">
        <v>97800.91</v>
      </c>
      <c r="I16" s="5">
        <v>97800.91</v>
      </c>
      <c r="J16" s="6">
        <v>0</v>
      </c>
    </row>
    <row r="17" spans="1:10" x14ac:dyDescent="0.3">
      <c r="A17" s="17" t="s">
        <v>31</v>
      </c>
      <c r="B17" s="18"/>
      <c r="C17" s="19">
        <f>SUM(C16)</f>
        <v>153178.84</v>
      </c>
      <c r="D17" s="19">
        <f t="shared" ref="D17:J17" si="2">SUM(D16)</f>
        <v>153178.84</v>
      </c>
      <c r="E17" s="19">
        <f t="shared" si="2"/>
        <v>0</v>
      </c>
      <c r="F17" s="19">
        <f t="shared" si="2"/>
        <v>97800.91</v>
      </c>
      <c r="G17" s="19">
        <f t="shared" si="2"/>
        <v>97800.91</v>
      </c>
      <c r="H17" s="19">
        <f t="shared" si="2"/>
        <v>97800.91</v>
      </c>
      <c r="I17" s="19">
        <f t="shared" si="2"/>
        <v>97800.91</v>
      </c>
      <c r="J17" s="20">
        <f t="shared" si="2"/>
        <v>0</v>
      </c>
    </row>
    <row r="18" spans="1:10" x14ac:dyDescent="0.3">
      <c r="A18" s="4" t="s">
        <v>20</v>
      </c>
      <c r="B18" s="4" t="s">
        <v>37</v>
      </c>
      <c r="C18" s="5">
        <v>237685</v>
      </c>
      <c r="D18" s="5">
        <v>237685</v>
      </c>
      <c r="E18" s="5">
        <v>193085</v>
      </c>
      <c r="F18" s="5">
        <v>30708.09</v>
      </c>
      <c r="G18" s="5">
        <v>30708.09</v>
      </c>
      <c r="H18" s="5">
        <v>30708.09</v>
      </c>
      <c r="I18" s="5">
        <v>19208.09</v>
      </c>
      <c r="J18" s="6">
        <v>11500</v>
      </c>
    </row>
    <row r="19" spans="1:10" x14ac:dyDescent="0.3">
      <c r="A19" s="12"/>
      <c r="B19" s="12" t="s">
        <v>21</v>
      </c>
      <c r="C19" s="13">
        <v>14985340.470000001</v>
      </c>
      <c r="D19" s="13">
        <v>16739231.449999999</v>
      </c>
      <c r="E19" s="13">
        <v>1806833.58</v>
      </c>
      <c r="F19" s="13">
        <v>6498419.6699999999</v>
      </c>
      <c r="G19" s="13">
        <v>6498419.6699999999</v>
      </c>
      <c r="H19" s="13">
        <v>6236385.6699999999</v>
      </c>
      <c r="I19" s="13">
        <v>6196598.7999999998</v>
      </c>
      <c r="J19" s="14">
        <v>39786.870000000003</v>
      </c>
    </row>
    <row r="20" spans="1:10" x14ac:dyDescent="0.3">
      <c r="A20" s="17" t="s">
        <v>32</v>
      </c>
      <c r="B20" s="18"/>
      <c r="C20" s="19">
        <f>SUM(C18:C19)</f>
        <v>15223025.470000001</v>
      </c>
      <c r="D20" s="19">
        <f t="shared" ref="D20:J20" si="3">SUM(D18:D19)</f>
        <v>16976916.449999999</v>
      </c>
      <c r="E20" s="19">
        <f t="shared" si="3"/>
        <v>1999918.58</v>
      </c>
      <c r="F20" s="19">
        <f t="shared" si="3"/>
        <v>6529127.7599999998</v>
      </c>
      <c r="G20" s="19">
        <f t="shared" si="3"/>
        <v>6529127.7599999998</v>
      </c>
      <c r="H20" s="19">
        <f t="shared" si="3"/>
        <v>6267093.7599999998</v>
      </c>
      <c r="I20" s="19">
        <f t="shared" si="3"/>
        <v>6215806.8899999997</v>
      </c>
      <c r="J20" s="20">
        <f t="shared" si="3"/>
        <v>51286.87</v>
      </c>
    </row>
    <row r="21" spans="1:10" x14ac:dyDescent="0.3">
      <c r="A21" s="4" t="s">
        <v>22</v>
      </c>
      <c r="B21" s="4" t="s">
        <v>37</v>
      </c>
      <c r="C21" s="5">
        <v>27000</v>
      </c>
      <c r="D21" s="5">
        <v>27000</v>
      </c>
      <c r="E21" s="5">
        <v>21805.37</v>
      </c>
      <c r="F21" s="5">
        <v>5194.63</v>
      </c>
      <c r="G21" s="5">
        <v>5194.63</v>
      </c>
      <c r="H21" s="5">
        <v>5194.63</v>
      </c>
      <c r="I21" s="5">
        <v>5194.63</v>
      </c>
      <c r="J21" s="6">
        <v>0</v>
      </c>
    </row>
    <row r="22" spans="1:10" x14ac:dyDescent="0.3">
      <c r="A22" s="12"/>
      <c r="B22" s="12" t="s">
        <v>23</v>
      </c>
      <c r="C22" s="13">
        <v>13121563.880000001</v>
      </c>
      <c r="D22" s="13">
        <v>14758200.34</v>
      </c>
      <c r="E22" s="13">
        <v>3190018.69</v>
      </c>
      <c r="F22" s="13">
        <v>4243896.3899999997</v>
      </c>
      <c r="G22" s="13">
        <v>4243896.3899999997</v>
      </c>
      <c r="H22" s="13">
        <v>2254932.5299999998</v>
      </c>
      <c r="I22" s="13">
        <v>1910071.38</v>
      </c>
      <c r="J22" s="14">
        <v>344861.15</v>
      </c>
    </row>
    <row r="23" spans="1:10" x14ac:dyDescent="0.3">
      <c r="A23" s="12"/>
      <c r="B23" s="12" t="s">
        <v>16</v>
      </c>
      <c r="C23" s="13">
        <v>100000</v>
      </c>
      <c r="D23" s="13">
        <v>100000</v>
      </c>
      <c r="E23" s="13">
        <v>93451.04</v>
      </c>
      <c r="F23" s="13">
        <v>6140.83</v>
      </c>
      <c r="G23" s="13">
        <v>6140.83</v>
      </c>
      <c r="H23" s="13">
        <v>6140.83</v>
      </c>
      <c r="I23" s="13">
        <v>822.88</v>
      </c>
      <c r="J23" s="14">
        <v>5317.95</v>
      </c>
    </row>
    <row r="24" spans="1:10" ht="20.399999999999999" x14ac:dyDescent="0.3">
      <c r="A24" s="12"/>
      <c r="B24" s="12" t="s">
        <v>24</v>
      </c>
      <c r="C24" s="13">
        <v>1001510</v>
      </c>
      <c r="D24" s="13">
        <v>1001510</v>
      </c>
      <c r="E24" s="13">
        <v>946146.72</v>
      </c>
      <c r="F24" s="13">
        <v>31961.4</v>
      </c>
      <c r="G24" s="13">
        <v>31961.4</v>
      </c>
      <c r="H24" s="13">
        <v>29731.4</v>
      </c>
      <c r="I24" s="13">
        <v>18830.22</v>
      </c>
      <c r="J24" s="14">
        <v>10901.18</v>
      </c>
    </row>
    <row r="25" spans="1:10" x14ac:dyDescent="0.3">
      <c r="A25" s="12"/>
      <c r="B25" s="12" t="s">
        <v>13</v>
      </c>
      <c r="C25" s="13">
        <v>78007443.909999996</v>
      </c>
      <c r="D25" s="13">
        <v>88358645.099999994</v>
      </c>
      <c r="E25" s="13">
        <v>23453029.829999998</v>
      </c>
      <c r="F25" s="13">
        <v>55959022.049999997</v>
      </c>
      <c r="G25" s="13">
        <v>55959022.049999997</v>
      </c>
      <c r="H25" s="13">
        <v>24460364.050000001</v>
      </c>
      <c r="I25" s="13">
        <v>23540354.050000001</v>
      </c>
      <c r="J25" s="14">
        <v>920010</v>
      </c>
    </row>
    <row r="26" spans="1:10" x14ac:dyDescent="0.3">
      <c r="A26" s="17" t="s">
        <v>34</v>
      </c>
      <c r="B26" s="18"/>
      <c r="C26" s="19">
        <f>SUM(C21:C25)</f>
        <v>92257517.789999992</v>
      </c>
      <c r="D26" s="19">
        <f t="shared" ref="D26:J26" si="4">SUM(D21:D25)</f>
        <v>104245355.44</v>
      </c>
      <c r="E26" s="19">
        <f t="shared" si="4"/>
        <v>27704451.649999999</v>
      </c>
      <c r="F26" s="19">
        <f t="shared" si="4"/>
        <v>60246215.299999997</v>
      </c>
      <c r="G26" s="19">
        <f t="shared" si="4"/>
        <v>60246215.299999997</v>
      </c>
      <c r="H26" s="19">
        <f t="shared" si="4"/>
        <v>26756363.440000001</v>
      </c>
      <c r="I26" s="19">
        <f t="shared" si="4"/>
        <v>25475273.16</v>
      </c>
      <c r="J26" s="20">
        <f t="shared" si="4"/>
        <v>1281090.28</v>
      </c>
    </row>
    <row r="27" spans="1:10" x14ac:dyDescent="0.3">
      <c r="A27" s="4" t="s">
        <v>25</v>
      </c>
      <c r="B27" s="4" t="s">
        <v>37</v>
      </c>
      <c r="C27" s="5">
        <v>4000</v>
      </c>
      <c r="D27" s="5">
        <v>4000</v>
      </c>
      <c r="E27" s="5">
        <v>4000</v>
      </c>
      <c r="F27" s="5">
        <v>0</v>
      </c>
      <c r="G27" s="5">
        <v>0</v>
      </c>
      <c r="H27" s="5">
        <v>0</v>
      </c>
      <c r="I27" s="5">
        <v>0</v>
      </c>
      <c r="J27" s="6">
        <v>0</v>
      </c>
    </row>
    <row r="28" spans="1:10" x14ac:dyDescent="0.3">
      <c r="A28" s="12"/>
      <c r="B28" s="12" t="s">
        <v>21</v>
      </c>
      <c r="C28" s="13">
        <v>260000</v>
      </c>
      <c r="D28" s="13">
        <v>260000</v>
      </c>
      <c r="E28" s="13">
        <v>255200</v>
      </c>
      <c r="F28" s="13">
        <v>4800</v>
      </c>
      <c r="G28" s="13">
        <v>4800</v>
      </c>
      <c r="H28" s="13">
        <v>4800</v>
      </c>
      <c r="I28" s="13">
        <v>4800</v>
      </c>
      <c r="J28" s="14">
        <v>0</v>
      </c>
    </row>
    <row r="29" spans="1:10" x14ac:dyDescent="0.3">
      <c r="A29" s="17" t="s">
        <v>35</v>
      </c>
      <c r="B29" s="18"/>
      <c r="C29" s="19">
        <f t="shared" ref="C29:J29" si="5">SUM(C27:C28)</f>
        <v>264000</v>
      </c>
      <c r="D29" s="19">
        <f t="shared" si="5"/>
        <v>264000</v>
      </c>
      <c r="E29" s="19">
        <f t="shared" si="5"/>
        <v>259200</v>
      </c>
      <c r="F29" s="19">
        <f t="shared" si="5"/>
        <v>4800</v>
      </c>
      <c r="G29" s="19">
        <f t="shared" si="5"/>
        <v>4800</v>
      </c>
      <c r="H29" s="19">
        <f t="shared" si="5"/>
        <v>4800</v>
      </c>
      <c r="I29" s="19">
        <f t="shared" si="5"/>
        <v>4800</v>
      </c>
      <c r="J29" s="20">
        <f t="shared" si="5"/>
        <v>0</v>
      </c>
    </row>
    <row r="30" spans="1:10" x14ac:dyDescent="0.3">
      <c r="A30" s="4" t="s">
        <v>26</v>
      </c>
      <c r="B30" s="4" t="s">
        <v>11</v>
      </c>
      <c r="C30" s="5">
        <v>311725.8</v>
      </c>
      <c r="D30" s="5">
        <v>311725.8</v>
      </c>
      <c r="E30" s="5">
        <v>140022.32999999999</v>
      </c>
      <c r="F30" s="5">
        <v>10800</v>
      </c>
      <c r="G30" s="5">
        <v>10800</v>
      </c>
      <c r="H30" s="5">
        <v>10800</v>
      </c>
      <c r="I30" s="5">
        <v>10800</v>
      </c>
      <c r="J30" s="6">
        <v>0</v>
      </c>
    </row>
    <row r="31" spans="1:10" x14ac:dyDescent="0.3">
      <c r="A31" s="17" t="s">
        <v>36</v>
      </c>
      <c r="B31" s="18"/>
      <c r="C31" s="19">
        <f>SUM(C30)</f>
        <v>311725.8</v>
      </c>
      <c r="D31" s="19">
        <f t="shared" ref="D31" si="6">SUM(D30)</f>
        <v>311725.8</v>
      </c>
      <c r="E31" s="19">
        <f t="shared" ref="E31" si="7">SUM(E30)</f>
        <v>140022.32999999999</v>
      </c>
      <c r="F31" s="19">
        <f t="shared" ref="F31" si="8">SUM(F30)</f>
        <v>10800</v>
      </c>
      <c r="G31" s="19">
        <f t="shared" ref="G31" si="9">SUM(G30)</f>
        <v>10800</v>
      </c>
      <c r="H31" s="19">
        <f t="shared" ref="H31" si="10">SUM(H30)</f>
        <v>10800</v>
      </c>
      <c r="I31" s="19">
        <f t="shared" ref="I31" si="11">SUM(I30)</f>
        <v>10800</v>
      </c>
      <c r="J31" s="20">
        <f t="shared" ref="J31" si="12">SUM(J30)</f>
        <v>0</v>
      </c>
    </row>
    <row r="32" spans="1:10" x14ac:dyDescent="0.3">
      <c r="A32" s="4" t="s">
        <v>27</v>
      </c>
      <c r="B32" s="4" t="s">
        <v>11</v>
      </c>
      <c r="C32" s="5">
        <v>5391622</v>
      </c>
      <c r="D32" s="5">
        <v>5391622</v>
      </c>
      <c r="E32" s="5">
        <v>0</v>
      </c>
      <c r="F32" s="5">
        <v>1188898.3500000001</v>
      </c>
      <c r="G32" s="5">
        <v>1188898.3500000001</v>
      </c>
      <c r="H32" s="5">
        <v>1188898.3500000001</v>
      </c>
      <c r="I32" s="5">
        <v>1188898.3500000001</v>
      </c>
      <c r="J32" s="6">
        <v>0</v>
      </c>
    </row>
    <row r="33" spans="1:10" x14ac:dyDescent="0.3">
      <c r="A33" s="17" t="s">
        <v>33</v>
      </c>
      <c r="B33" s="18"/>
      <c r="C33" s="19">
        <f>SUM(C32)</f>
        <v>5391622</v>
      </c>
      <c r="D33" s="19">
        <f t="shared" ref="D33" si="13">SUM(D32)</f>
        <v>5391622</v>
      </c>
      <c r="E33" s="19">
        <f t="shared" ref="E33" si="14">SUM(E32)</f>
        <v>0</v>
      </c>
      <c r="F33" s="19">
        <f t="shared" ref="F33" si="15">SUM(F32)</f>
        <v>1188898.3500000001</v>
      </c>
      <c r="G33" s="19">
        <f t="shared" ref="G33" si="16">SUM(G32)</f>
        <v>1188898.3500000001</v>
      </c>
      <c r="H33" s="19">
        <f t="shared" ref="H33" si="17">SUM(H32)</f>
        <v>1188898.3500000001</v>
      </c>
      <c r="I33" s="19">
        <f t="shared" ref="I33" si="18">SUM(I32)</f>
        <v>1188898.3500000001</v>
      </c>
      <c r="J33" s="20">
        <f t="shared" ref="J33" si="19">SUM(J32)</f>
        <v>0</v>
      </c>
    </row>
    <row r="34" spans="1:10" x14ac:dyDescent="0.3">
      <c r="A34" s="8" t="s">
        <v>28</v>
      </c>
      <c r="B34" s="9"/>
      <c r="C34" s="10">
        <f t="shared" ref="C34:J34" si="20">SUM(C33,C31,C29,C26,C20,C17,C15,C6)</f>
        <v>406250619.81999993</v>
      </c>
      <c r="D34" s="10">
        <f t="shared" si="20"/>
        <v>419799719.94</v>
      </c>
      <c r="E34" s="10">
        <f t="shared" si="20"/>
        <v>99961390.859999999</v>
      </c>
      <c r="F34" s="10">
        <f t="shared" si="20"/>
        <v>283681013.97000003</v>
      </c>
      <c r="G34" s="10">
        <f t="shared" si="20"/>
        <v>283651013.97000003</v>
      </c>
      <c r="H34" s="10">
        <f t="shared" si="20"/>
        <v>160844558.01999998</v>
      </c>
      <c r="I34" s="10">
        <f t="shared" si="20"/>
        <v>158730268.19999999</v>
      </c>
      <c r="J34" s="11">
        <f t="shared" si="20"/>
        <v>2114289.8200000003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3" orientation="landscape" r:id="rId1"/>
  <headerFooter>
    <oddHeader>&amp;R&amp;G</oddHeader>
    <oddFooter>&amp;L&amp;8ÁREA ECONÓMICA&amp;C&amp;8&amp;P de &amp;N&amp;R&amp;8Actualizado a 11/07/2023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2023-07-11T08:17:05Z</dcterms:modified>
</cp:coreProperties>
</file>