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ines.garcia\ownCloud2\VAE_Presupuestos\MEMORIAS OBJETIVOS_ESTHER\PORTAL DE TRANSPARENCIA\Ejercicio 2023\GASTOS\"/>
    </mc:Choice>
  </mc:AlternateContent>
  <bookViews>
    <workbookView xWindow="0" yWindow="0" windowWidth="19200" windowHeight="7310"/>
  </bookViews>
  <sheets>
    <sheet name="Gastos repercusión" sheetId="1" r:id="rId1"/>
  </sheets>
  <definedNames>
    <definedName name="_xlnm.Print_Area" localSheetId="0">'Gastos repercusión'!$A$1:$H$77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E75" i="1"/>
  <c r="C75" i="1"/>
  <c r="F75" i="1"/>
  <c r="H73" i="1"/>
  <c r="H72" i="1"/>
  <c r="H71" i="1"/>
  <c r="H70" i="1"/>
  <c r="H69" i="1"/>
  <c r="H68" i="1"/>
  <c r="H67" i="1"/>
  <c r="H66" i="1"/>
  <c r="H65" i="1"/>
  <c r="H64" i="1"/>
  <c r="D75" i="1"/>
  <c r="B75" i="1"/>
  <c r="G52" i="1"/>
  <c r="F52" i="1"/>
  <c r="C52" i="1"/>
  <c r="E52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G26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F26" i="1"/>
  <c r="E26" i="1"/>
  <c r="C26" i="1"/>
  <c r="G80" i="1" l="1"/>
  <c r="E80" i="1"/>
  <c r="B26" i="1"/>
  <c r="F80" i="1"/>
  <c r="C80" i="1"/>
  <c r="D52" i="1"/>
  <c r="H6" i="1"/>
  <c r="H50" i="1"/>
  <c r="H52" i="1" s="1"/>
  <c r="H5" i="1"/>
  <c r="B52" i="1"/>
  <c r="H63" i="1"/>
  <c r="H75" i="1" s="1"/>
  <c r="D26" i="1" l="1"/>
  <c r="H26" i="1"/>
  <c r="B80" i="1"/>
  <c r="H80" i="1" l="1"/>
  <c r="D80" i="1"/>
</calcChain>
</file>

<file path=xl/sharedStrings.xml><?xml version="1.0" encoding="utf-8"?>
<sst xmlns="http://schemas.openxmlformats.org/spreadsheetml/2006/main" count="76" uniqueCount="62">
  <si>
    <t>GASTOS CON REPERCUSIÓN EN ESCUELAS, FACULTAD Y DEPARTAMENTOS 2023</t>
  </si>
  <si>
    <t>ESCUELAS Y FACULTAD</t>
  </si>
  <si>
    <t xml:space="preserve"> SEGURIDAD</t>
  </si>
  <si>
    <t xml:space="preserve"> LIMPIEZA</t>
  </si>
  <si>
    <t>DESFIBRI-LADORES</t>
  </si>
  <si>
    <t>DESINFEC-CIÓN</t>
  </si>
  <si>
    <t>TELEFONÍA</t>
  </si>
  <si>
    <t>REVISTAS</t>
  </si>
  <si>
    <t>TOTAL</t>
  </si>
  <si>
    <t>ETS Arquitectura</t>
  </si>
  <si>
    <t>ETS Ingenieros de Caminos, Canales y Puertos</t>
  </si>
  <si>
    <t>ETSI Caminos, Canales y Puertos - Dpto. de Ingeniería del Transporte, Territorio y Urbanismo</t>
  </si>
  <si>
    <t>ETSI Caminos, Canales y Puertos - Dpto. de Matemática e Informática Aplicadas a las Ingenierías Civil y Naval</t>
  </si>
  <si>
    <t>ETS Ingenieros Industriales</t>
  </si>
  <si>
    <t>ETS Ingenieros de Minas y Energía</t>
  </si>
  <si>
    <t>ETS Ingenieros Navales</t>
  </si>
  <si>
    <t>ETS Ingenieros de Telecomunicación</t>
  </si>
  <si>
    <t>ETS Ingenieros Informáticos</t>
  </si>
  <si>
    <t>ETS Ingeniería de Montes, Forestal y Medio Natural</t>
  </si>
  <si>
    <t>ETS Ingeniería Aeronáutica y del Espacio</t>
  </si>
  <si>
    <t>ETS Ingeniería Agronómica, Alimentaria y de Biosistemas</t>
  </si>
  <si>
    <t>ETS Edificación</t>
  </si>
  <si>
    <t>ETS Ingeniería y Diseño Industrial</t>
  </si>
  <si>
    <t>ETS Ingeniería y Sistemas de Telecomunicación</t>
  </si>
  <si>
    <t>ETS Ingenieros en Topografía, Geodesía y Cartografía</t>
  </si>
  <si>
    <t>ETS Ingeniería de Sistemas Informáticos</t>
  </si>
  <si>
    <t>Facultad de Ciencias de la Actividad Física y del Deporte</t>
  </si>
  <si>
    <t>ICE</t>
  </si>
  <si>
    <t>Centro Superior de Diseño de Moda</t>
  </si>
  <si>
    <t>TOTAL ESCUELAS Y FACULTAD</t>
  </si>
  <si>
    <t>GASTOS CON REPERCUSIÓN EN CENTROS DE INVESTIGACIÓN 2023</t>
  </si>
  <si>
    <t>CENTROS DE INVESTIGACIÓN</t>
  </si>
  <si>
    <t>CIDA</t>
  </si>
  <si>
    <t>Centro Láser</t>
  </si>
  <si>
    <t>CITSEM</t>
  </si>
  <si>
    <t>INSIA</t>
  </si>
  <si>
    <t>CEDINT - Centro de Domótica Integral</t>
  </si>
  <si>
    <t>GENÓMICA - CBGP y Laboratorio cultivo de plantas</t>
  </si>
  <si>
    <t>CTB - Centro de Tecnología Biomédica</t>
  </si>
  <si>
    <t>Centro de Empresas Montegancedo</t>
  </si>
  <si>
    <t>LMA/LEF - Laboratorios de Materiales Avanzados y Ensayo Fluidomecánicos</t>
  </si>
  <si>
    <t>LOM - Laboratorio Of. Salvador de Madariaga</t>
  </si>
  <si>
    <t>LOEMCO - Lab. Of. de Ensayos de Materiales de Construcción</t>
  </si>
  <si>
    <t>Edificio 4 FGP</t>
  </si>
  <si>
    <t>Instituto Energía Solar. Edificio Silício</t>
  </si>
  <si>
    <t>Lab. de Baja Tensión, Vehículos y Alta Tensión</t>
  </si>
  <si>
    <t>TOTAL CENTROS DE INVESTIGACIÓN</t>
  </si>
  <si>
    <t>GASTOS CON REPERCUSIÓN EN SERVICIOS CENTRALES Y GENERALES 2023</t>
  </si>
  <si>
    <t>SERVICIOS CENTRALES Y GENERALES</t>
  </si>
  <si>
    <t>Biblioteca Universitaria</t>
  </si>
  <si>
    <t>CESVIMA</t>
  </si>
  <si>
    <t>General Campus Sur</t>
  </si>
  <si>
    <t>Polideportivo Campus Sur</t>
  </si>
  <si>
    <t>La Arboleda</t>
  </si>
  <si>
    <t>Biblioteca Campus Sur</t>
  </si>
  <si>
    <t>Gastos comunes ETSI Sistemas Informáticos - ETS de Ingeniería y Sistemas de Telecomunicación</t>
  </si>
  <si>
    <t>Campus Montegancedo</t>
  </si>
  <si>
    <t>Polideportivo Campus Montegancedo</t>
  </si>
  <si>
    <t>General Campus Getafe</t>
  </si>
  <si>
    <t>Rectorado (Edificios A, B y C)</t>
  </si>
  <si>
    <t>TOTAL SERVICIOS CENTRALES Y GENERALES</t>
  </si>
  <si>
    <t>TOTAL GASTOS CON REPERCUSIÓN EN CENTROS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</si>
</sst>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\-yy"/>
    <numFmt numFmtId="165" formatCode="#,##0.00\ \ "/>
  </numFmts>
  <fonts count="7">
    <font>
      <sz val="10"/>
      <name val="Geneva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Geneva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>
      <alignment horizontal="centerContinuous"/>
    </xf>
    <xf numFmtId="0" fontId="2" fillId="0" borderId="0" xfId="0" applyFont="1" applyBorder="1"/>
    <xf numFmtId="164" fontId="2" fillId="0" borderId="0" xfId="0" applyNumberFormat="1" applyFont="1" applyBorder="1"/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 indent="1"/>
    </xf>
    <xf numFmtId="165" fontId="4" fillId="0" borderId="2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left" vertical="center" indent="1"/>
    </xf>
    <xf numFmtId="0" fontId="4" fillId="0" borderId="3" xfId="0" applyFont="1" applyFill="1" applyBorder="1" applyAlignment="1">
      <alignment horizontal="left" indent="1"/>
    </xf>
    <xf numFmtId="0" fontId="4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left" vertical="center" indent="1"/>
    </xf>
    <xf numFmtId="165" fontId="3" fillId="2" borderId="2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indent="1"/>
    </xf>
    <xf numFmtId="0" fontId="4" fillId="0" borderId="5" xfId="0" applyFont="1" applyBorder="1" applyAlignment="1">
      <alignment horizontal="center"/>
    </xf>
    <xf numFmtId="0" fontId="4" fillId="0" borderId="0" xfId="0" applyFont="1" applyFill="1" applyBorder="1" applyAlignment="1">
      <alignment horizontal="left" indent="1"/>
    </xf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0" fontId="2" fillId="0" borderId="0" xfId="0" applyFont="1"/>
    <xf numFmtId="165" fontId="0" fillId="0" borderId="0" xfId="0" applyNumberFormat="1" applyFont="1"/>
    <xf numFmtId="165" fontId="5" fillId="0" borderId="0" xfId="0" applyNumberFormat="1" applyFont="1"/>
    <xf numFmtId="0" fontId="0" fillId="0" borderId="0" xfId="0" applyFont="1"/>
    <xf numFmtId="0" fontId="6" fillId="0" borderId="1" xfId="0" applyFont="1" applyBorder="1" applyAlignment="1">
      <alignment horizontal="left" vertical="center" wrapText="1" indent="1"/>
    </xf>
    <xf numFmtId="165" fontId="6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Zeros="0" tabSelected="1" zoomScaleNormal="100" workbookViewId="0"/>
  </sheetViews>
  <sheetFormatPr baseColWidth="10" defaultRowHeight="12.5"/>
  <cols>
    <col min="1" max="1" width="50.6328125" customWidth="1"/>
    <col min="2" max="3" width="12.6328125" customWidth="1"/>
    <col min="4" max="5" width="9.90625" customWidth="1"/>
    <col min="6" max="6" width="12.6328125" customWidth="1"/>
    <col min="7" max="7" width="12.6328125" style="25" customWidth="1"/>
    <col min="8" max="8" width="12.6328125" customWidth="1"/>
  </cols>
  <sheetData>
    <row r="1" spans="1:8" ht="15.5">
      <c r="A1" s="1" t="s">
        <v>0</v>
      </c>
      <c r="B1" s="1"/>
      <c r="C1" s="1"/>
      <c r="D1" s="1"/>
      <c r="E1" s="1"/>
      <c r="F1" s="1"/>
      <c r="G1" s="1"/>
      <c r="H1" s="1"/>
    </row>
    <row r="2" spans="1:8" ht="10.5" customHeight="1">
      <c r="A2" s="2"/>
      <c r="B2" s="2"/>
      <c r="C2" s="2"/>
      <c r="D2" s="2"/>
      <c r="E2" s="2"/>
      <c r="F2" s="2"/>
      <c r="G2" s="2"/>
      <c r="H2" s="3"/>
    </row>
    <row r="3" spans="1:8" s="6" customFormat="1" ht="33.75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pans="1:8" ht="5.25" customHeight="1">
      <c r="A4" s="7"/>
      <c r="B4" s="8"/>
      <c r="C4" s="8"/>
      <c r="D4" s="8"/>
      <c r="E4" s="8"/>
      <c r="F4" s="8"/>
      <c r="G4" s="8"/>
      <c r="H4" s="8"/>
    </row>
    <row r="5" spans="1:8" ht="15.75" customHeight="1">
      <c r="A5" s="9" t="s">
        <v>9</v>
      </c>
      <c r="B5" s="8">
        <v>31635.88</v>
      </c>
      <c r="C5" s="8">
        <v>877938.72</v>
      </c>
      <c r="D5" s="8">
        <v>306.31</v>
      </c>
      <c r="E5" s="8">
        <v>529.57000000000005</v>
      </c>
      <c r="F5" s="8">
        <v>10728.91</v>
      </c>
      <c r="G5" s="8">
        <v>28134.77</v>
      </c>
      <c r="H5" s="8">
        <f t="shared" ref="H5:H24" si="0">SUM(B5:G5)</f>
        <v>949274.16</v>
      </c>
    </row>
    <row r="6" spans="1:8" ht="15.75" customHeight="1">
      <c r="A6" s="9" t="s">
        <v>10</v>
      </c>
      <c r="B6" s="8">
        <v>278782.75</v>
      </c>
      <c r="C6" s="8">
        <v>1026102.11</v>
      </c>
      <c r="D6" s="8">
        <v>612.62</v>
      </c>
      <c r="E6" s="8">
        <v>845.08999999999992</v>
      </c>
      <c r="F6" s="8">
        <v>16213.33</v>
      </c>
      <c r="G6" s="8">
        <v>49504.27</v>
      </c>
      <c r="H6" s="8">
        <f t="shared" si="0"/>
        <v>1372060.1700000002</v>
      </c>
    </row>
    <row r="7" spans="1:8" ht="26.25" customHeight="1">
      <c r="A7" s="7" t="s">
        <v>11</v>
      </c>
      <c r="B7" s="8">
        <v>0</v>
      </c>
      <c r="C7" s="8"/>
      <c r="D7" s="8">
        <v>0</v>
      </c>
      <c r="E7" s="8"/>
      <c r="F7" s="8"/>
      <c r="G7" s="8">
        <v>661.56</v>
      </c>
      <c r="H7" s="8">
        <f t="shared" si="0"/>
        <v>661.56</v>
      </c>
    </row>
    <row r="8" spans="1:8" ht="26.25" hidden="1" customHeight="1">
      <c r="A8" s="7" t="s">
        <v>12</v>
      </c>
      <c r="B8" s="8">
        <v>0</v>
      </c>
      <c r="C8" s="8"/>
      <c r="D8" s="8">
        <v>0</v>
      </c>
      <c r="E8" s="8"/>
      <c r="F8" s="8"/>
      <c r="G8" s="8"/>
      <c r="H8" s="8">
        <f t="shared" si="0"/>
        <v>0</v>
      </c>
    </row>
    <row r="9" spans="1:8" ht="15.75" customHeight="1">
      <c r="A9" s="9" t="s">
        <v>13</v>
      </c>
      <c r="B9" s="8">
        <v>140028.43</v>
      </c>
      <c r="C9" s="8">
        <v>859736</v>
      </c>
      <c r="D9" s="8">
        <v>612.63</v>
      </c>
      <c r="E9" s="8">
        <v>609.72</v>
      </c>
      <c r="F9" s="8">
        <v>19435.439999999999</v>
      </c>
      <c r="G9" s="8">
        <v>24948.94</v>
      </c>
      <c r="H9" s="8">
        <f t="shared" si="0"/>
        <v>1045371.1599999998</v>
      </c>
    </row>
    <row r="10" spans="1:8" ht="15.75" customHeight="1">
      <c r="A10" s="9" t="s">
        <v>14</v>
      </c>
      <c r="B10" s="8">
        <v>143057.58000000002</v>
      </c>
      <c r="C10" s="8">
        <v>488286.96</v>
      </c>
      <c r="D10" s="8">
        <v>306.31</v>
      </c>
      <c r="E10" s="8">
        <v>400.9</v>
      </c>
      <c r="F10" s="8">
        <v>9117.86</v>
      </c>
      <c r="G10" s="8">
        <v>11649.98</v>
      </c>
      <c r="H10" s="8">
        <f t="shared" si="0"/>
        <v>652819.59000000008</v>
      </c>
    </row>
    <row r="11" spans="1:8" ht="15.75" customHeight="1">
      <c r="A11" s="9" t="s">
        <v>15</v>
      </c>
      <c r="B11" s="8">
        <v>31635.88</v>
      </c>
      <c r="C11" s="8">
        <v>249272.94</v>
      </c>
      <c r="D11" s="8">
        <v>306.31</v>
      </c>
      <c r="E11" s="8">
        <v>314.72000000000003</v>
      </c>
      <c r="F11" s="8">
        <v>4833.1499999999996</v>
      </c>
      <c r="G11" s="8">
        <v>10248.609999999999</v>
      </c>
      <c r="H11" s="8">
        <f t="shared" si="0"/>
        <v>296611.61</v>
      </c>
    </row>
    <row r="12" spans="1:8" ht="15.75" customHeight="1">
      <c r="A12" s="9" t="s">
        <v>16</v>
      </c>
      <c r="B12" s="8">
        <v>56775.96</v>
      </c>
      <c r="C12" s="8">
        <v>812213.41</v>
      </c>
      <c r="D12" s="8">
        <v>306.31</v>
      </c>
      <c r="E12" s="8">
        <v>607.58000000000004</v>
      </c>
      <c r="F12" s="8">
        <v>24595.62</v>
      </c>
      <c r="G12" s="8"/>
      <c r="H12" s="8">
        <f t="shared" si="0"/>
        <v>894498.88</v>
      </c>
    </row>
    <row r="13" spans="1:8" ht="15.75" customHeight="1">
      <c r="A13" s="9" t="s">
        <v>17</v>
      </c>
      <c r="B13" s="8">
        <v>196071.95</v>
      </c>
      <c r="C13" s="8">
        <v>627297.35</v>
      </c>
      <c r="D13" s="8">
        <v>306.31</v>
      </c>
      <c r="E13" s="8">
        <v>420.16</v>
      </c>
      <c r="F13" s="8">
        <v>12614.18</v>
      </c>
      <c r="G13" s="8"/>
      <c r="H13" s="8">
        <f t="shared" si="0"/>
        <v>836709.95000000019</v>
      </c>
    </row>
    <row r="14" spans="1:8" ht="15.75" customHeight="1">
      <c r="A14" s="9" t="s">
        <v>18</v>
      </c>
      <c r="B14" s="8">
        <v>96577.37</v>
      </c>
      <c r="C14" s="8">
        <v>528163.71</v>
      </c>
      <c r="D14" s="8">
        <v>612.63</v>
      </c>
      <c r="E14" s="8">
        <v>483.93</v>
      </c>
      <c r="F14" s="8">
        <v>10763.19</v>
      </c>
      <c r="G14" s="8">
        <v>2151.2399999999998</v>
      </c>
      <c r="H14" s="8">
        <f t="shared" si="0"/>
        <v>638752.06999999995</v>
      </c>
    </row>
    <row r="15" spans="1:8" ht="15.75" customHeight="1">
      <c r="A15" s="9" t="s">
        <v>19</v>
      </c>
      <c r="B15" s="8">
        <v>69988.48000000001</v>
      </c>
      <c r="C15" s="8">
        <v>822172.33</v>
      </c>
      <c r="D15" s="8">
        <v>612.63</v>
      </c>
      <c r="E15" s="8">
        <v>550.72</v>
      </c>
      <c r="F15" s="8">
        <v>17001.72</v>
      </c>
      <c r="G15" s="8">
        <v>31855.599999999999</v>
      </c>
      <c r="H15" s="8">
        <f t="shared" si="0"/>
        <v>942181.47999999986</v>
      </c>
    </row>
    <row r="16" spans="1:8" ht="15.75" customHeight="1">
      <c r="A16" s="9" t="s">
        <v>20</v>
      </c>
      <c r="B16" s="8">
        <v>266581.76000000001</v>
      </c>
      <c r="C16" s="8">
        <v>1269198.17</v>
      </c>
      <c r="D16" s="8">
        <v>918.93000000000006</v>
      </c>
      <c r="E16" s="8">
        <v>794.01</v>
      </c>
      <c r="F16" s="8">
        <v>17497.349999999999</v>
      </c>
      <c r="G16" s="8">
        <v>9009.49</v>
      </c>
      <c r="H16" s="8">
        <f t="shared" si="0"/>
        <v>1563999.71</v>
      </c>
    </row>
    <row r="17" spans="1:8" ht="15.75" customHeight="1">
      <c r="A17" s="9" t="s">
        <v>21</v>
      </c>
      <c r="B17" s="8">
        <v>30656.82</v>
      </c>
      <c r="C17" s="8">
        <v>428219.09</v>
      </c>
      <c r="D17" s="8">
        <v>306.31</v>
      </c>
      <c r="E17" s="8">
        <v>332.1</v>
      </c>
      <c r="F17" s="8">
        <v>6032.87</v>
      </c>
      <c r="G17" s="8">
        <v>2548.67</v>
      </c>
      <c r="H17" s="8">
        <f t="shared" si="0"/>
        <v>468095.86</v>
      </c>
    </row>
    <row r="18" spans="1:8" ht="15.75" customHeight="1">
      <c r="A18" s="9" t="s">
        <v>22</v>
      </c>
      <c r="B18" s="8">
        <v>121724.1</v>
      </c>
      <c r="C18" s="8">
        <v>759880</v>
      </c>
      <c r="D18" s="8">
        <v>306.31</v>
      </c>
      <c r="E18" s="8">
        <v>431</v>
      </c>
      <c r="F18" s="8">
        <v>10420.41</v>
      </c>
      <c r="G18" s="8">
        <v>443.55</v>
      </c>
      <c r="H18" s="8">
        <f t="shared" si="0"/>
        <v>893205.37000000011</v>
      </c>
    </row>
    <row r="19" spans="1:8" ht="15.75" customHeight="1">
      <c r="A19" s="9" t="s">
        <v>23</v>
      </c>
      <c r="B19" s="8">
        <v>50763.56</v>
      </c>
      <c r="C19" s="8">
        <v>514507.29</v>
      </c>
      <c r="D19" s="8">
        <v>306.31</v>
      </c>
      <c r="E19" s="8">
        <v>319.64999999999998</v>
      </c>
      <c r="F19" s="8">
        <v>8877.91</v>
      </c>
      <c r="G19" s="8"/>
      <c r="H19" s="8">
        <f t="shared" si="0"/>
        <v>574774.72000000009</v>
      </c>
    </row>
    <row r="20" spans="1:8" ht="15.75" customHeight="1">
      <c r="A20" s="9" t="s">
        <v>24</v>
      </c>
      <c r="B20" s="8">
        <v>50885.94</v>
      </c>
      <c r="C20" s="8">
        <v>255248.47</v>
      </c>
      <c r="D20" s="8">
        <v>306.31</v>
      </c>
      <c r="E20" s="8">
        <v>260.31</v>
      </c>
      <c r="F20" s="8">
        <v>3941.93</v>
      </c>
      <c r="G20" s="8"/>
      <c r="H20" s="8">
        <f t="shared" si="0"/>
        <v>310642.96000000002</v>
      </c>
    </row>
    <row r="21" spans="1:8" ht="15.75" customHeight="1">
      <c r="A21" s="9" t="s">
        <v>25</v>
      </c>
      <c r="B21" s="8">
        <v>50029.27</v>
      </c>
      <c r="C21" s="8">
        <v>428756.07</v>
      </c>
      <c r="D21" s="8">
        <v>306.31</v>
      </c>
      <c r="E21" s="8">
        <v>290.69</v>
      </c>
      <c r="F21" s="8">
        <v>6818.46</v>
      </c>
      <c r="G21" s="8"/>
      <c r="H21" s="8">
        <f t="shared" si="0"/>
        <v>486200.80000000005</v>
      </c>
    </row>
    <row r="22" spans="1:8" ht="15.75" customHeight="1">
      <c r="A22" s="9" t="s">
        <v>26</v>
      </c>
      <c r="B22" s="8">
        <v>81291.299999999988</v>
      </c>
      <c r="C22" s="8">
        <v>322646.24</v>
      </c>
      <c r="D22" s="8">
        <v>306.31</v>
      </c>
      <c r="E22" s="8">
        <v>294.10000000000002</v>
      </c>
      <c r="F22" s="8">
        <v>6615.59</v>
      </c>
      <c r="G22" s="8"/>
      <c r="H22" s="8">
        <f t="shared" si="0"/>
        <v>411153.54</v>
      </c>
    </row>
    <row r="23" spans="1:8" ht="15.75" customHeight="1">
      <c r="A23" s="7" t="s">
        <v>27</v>
      </c>
      <c r="B23" s="8">
        <v>0</v>
      </c>
      <c r="C23" s="8"/>
      <c r="D23" s="8">
        <v>0</v>
      </c>
      <c r="E23" s="8"/>
      <c r="F23" s="8">
        <v>856.94</v>
      </c>
      <c r="G23" s="8"/>
      <c r="H23" s="8">
        <f t="shared" si="0"/>
        <v>856.94</v>
      </c>
    </row>
    <row r="24" spans="1:8" ht="15.75" customHeight="1">
      <c r="A24" s="7" t="s">
        <v>28</v>
      </c>
      <c r="B24" s="8">
        <v>150.43</v>
      </c>
      <c r="C24" s="8"/>
      <c r="D24" s="8">
        <v>0</v>
      </c>
      <c r="E24" s="8">
        <v>191.13</v>
      </c>
      <c r="F24" s="8">
        <v>651.28</v>
      </c>
      <c r="G24" s="8"/>
      <c r="H24" s="8">
        <f t="shared" si="0"/>
        <v>992.83999999999992</v>
      </c>
    </row>
    <row r="25" spans="1:8" ht="6" customHeight="1">
      <c r="A25" s="10"/>
      <c r="B25" s="11"/>
      <c r="C25" s="11"/>
      <c r="D25" s="11"/>
      <c r="E25" s="11"/>
      <c r="F25" s="11"/>
      <c r="G25" s="11"/>
      <c r="H25" s="11"/>
    </row>
    <row r="26" spans="1:8" ht="18" customHeight="1">
      <c r="A26" s="12" t="s">
        <v>29</v>
      </c>
      <c r="B26" s="13">
        <f t="shared" ref="B26:H26" si="1">SUM(B5:B25)</f>
        <v>1696637.4600000002</v>
      </c>
      <c r="C26" s="13">
        <f t="shared" si="1"/>
        <v>10269638.859999999</v>
      </c>
      <c r="D26" s="13">
        <f t="shared" si="1"/>
        <v>6738.8500000000022</v>
      </c>
      <c r="E26" s="13">
        <f t="shared" si="1"/>
        <v>7675.380000000001</v>
      </c>
      <c r="F26" s="13">
        <f t="shared" si="1"/>
        <v>187016.13999999998</v>
      </c>
      <c r="G26" s="13">
        <f t="shared" si="1"/>
        <v>171156.68</v>
      </c>
      <c r="H26" s="13">
        <f t="shared" si="1"/>
        <v>12338863.370000001</v>
      </c>
    </row>
    <row r="27" spans="1:8" ht="6" customHeight="1">
      <c r="A27" s="14"/>
      <c r="B27" s="15"/>
      <c r="C27" s="15"/>
      <c r="D27" s="15"/>
      <c r="E27" s="15"/>
      <c r="F27" s="15"/>
      <c r="G27" s="15"/>
      <c r="H27" s="15"/>
    </row>
    <row r="28" spans="1:8" ht="9" customHeight="1">
      <c r="A28" s="16"/>
      <c r="B28" s="17"/>
      <c r="C28" s="17"/>
      <c r="D28" s="17"/>
      <c r="E28" s="17"/>
      <c r="F28" s="17"/>
      <c r="G28" s="17"/>
      <c r="H28" s="17"/>
    </row>
    <row r="29" spans="1:8" ht="16.25" customHeight="1">
      <c r="A29" s="16"/>
      <c r="B29" s="18"/>
      <c r="C29" s="18"/>
      <c r="D29" s="18"/>
      <c r="E29" s="18"/>
      <c r="F29" s="18"/>
      <c r="G29" s="18"/>
      <c r="H29" s="19"/>
    </row>
    <row r="30" spans="1:8" ht="16.25" customHeight="1">
      <c r="A30" s="16"/>
      <c r="B30" s="18"/>
      <c r="C30" s="18"/>
      <c r="D30" s="18"/>
      <c r="E30" s="18"/>
      <c r="F30" s="18"/>
      <c r="G30" s="18"/>
      <c r="H30" s="19"/>
    </row>
    <row r="31" spans="1:8" ht="11.25" customHeight="1">
      <c r="A31" s="20"/>
      <c r="B31" s="21"/>
      <c r="C31" s="21"/>
      <c r="D31" s="21"/>
      <c r="E31" s="21"/>
      <c r="F31" s="21"/>
      <c r="G31" s="21"/>
      <c r="H31" s="21"/>
    </row>
    <row r="32" spans="1:8">
      <c r="G32" s="22"/>
    </row>
    <row r="33" spans="1:8" ht="15.5">
      <c r="A33" s="1" t="s">
        <v>30</v>
      </c>
      <c r="B33" s="1"/>
      <c r="C33" s="1"/>
      <c r="D33" s="1"/>
      <c r="E33" s="1"/>
      <c r="F33" s="1"/>
      <c r="G33" s="1"/>
      <c r="H33" s="1"/>
    </row>
    <row r="34" spans="1:8" ht="10.5" customHeight="1">
      <c r="A34" s="2"/>
      <c r="B34" s="2"/>
      <c r="C34" s="2"/>
      <c r="D34" s="2"/>
      <c r="E34" s="2"/>
      <c r="F34" s="2"/>
      <c r="G34" s="2"/>
      <c r="H34" s="3"/>
    </row>
    <row r="35" spans="1:8" s="6" customFormat="1" ht="33.75" customHeight="1">
      <c r="A35" s="4" t="s">
        <v>31</v>
      </c>
      <c r="B35" s="5" t="s">
        <v>2</v>
      </c>
      <c r="C35" s="5" t="s">
        <v>3</v>
      </c>
      <c r="D35" s="5" t="s">
        <v>4</v>
      </c>
      <c r="E35" s="5" t="s">
        <v>5</v>
      </c>
      <c r="F35" s="5" t="s">
        <v>6</v>
      </c>
      <c r="G35" s="5" t="s">
        <v>7</v>
      </c>
      <c r="H35" s="5" t="s">
        <v>8</v>
      </c>
    </row>
    <row r="36" spans="1:8" ht="5.25" customHeight="1">
      <c r="A36" s="7"/>
      <c r="B36" s="8"/>
      <c r="C36" s="8"/>
      <c r="D36" s="8"/>
      <c r="E36" s="8"/>
      <c r="F36" s="8"/>
      <c r="G36" s="8"/>
      <c r="H36" s="8"/>
    </row>
    <row r="37" spans="1:8" ht="18.75" customHeight="1">
      <c r="A37" s="7" t="s">
        <v>32</v>
      </c>
      <c r="B37" s="8">
        <v>150.43</v>
      </c>
      <c r="C37" s="8">
        <v>40039.879999999997</v>
      </c>
      <c r="D37" s="8">
        <v>0</v>
      </c>
      <c r="E37" s="8">
        <v>163.82</v>
      </c>
      <c r="F37" s="8"/>
      <c r="G37" s="8"/>
      <c r="H37" s="8">
        <f t="shared" ref="H37:H50" si="2">SUM(B37:G37)</f>
        <v>40354.129999999997</v>
      </c>
    </row>
    <row r="38" spans="1:8" ht="18.75" customHeight="1">
      <c r="A38" s="7" t="s">
        <v>33</v>
      </c>
      <c r="B38" s="8">
        <v>31949.33</v>
      </c>
      <c r="C38" s="8"/>
      <c r="D38" s="8">
        <v>0</v>
      </c>
      <c r="E38" s="8"/>
      <c r="F38" s="8"/>
      <c r="G38" s="8"/>
      <c r="H38" s="8">
        <f t="shared" si="2"/>
        <v>31949.33</v>
      </c>
    </row>
    <row r="39" spans="1:8" ht="18.75" customHeight="1">
      <c r="A39" s="7" t="s">
        <v>34</v>
      </c>
      <c r="B39" s="8">
        <v>31949.33</v>
      </c>
      <c r="C39" s="8"/>
      <c r="D39" s="8">
        <v>0</v>
      </c>
      <c r="E39" s="8"/>
      <c r="F39" s="8"/>
      <c r="G39" s="8"/>
      <c r="H39" s="8">
        <f t="shared" si="2"/>
        <v>31949.33</v>
      </c>
    </row>
    <row r="40" spans="1:8" ht="18.75" customHeight="1">
      <c r="A40" s="7" t="s">
        <v>35</v>
      </c>
      <c r="B40" s="8">
        <v>139117.41999999998</v>
      </c>
      <c r="C40" s="8">
        <v>101676.44</v>
      </c>
      <c r="D40" s="8">
        <v>306.31</v>
      </c>
      <c r="E40" s="8">
        <v>204.07</v>
      </c>
      <c r="F40" s="8"/>
      <c r="G40" s="8"/>
      <c r="H40" s="8">
        <f t="shared" si="2"/>
        <v>241304.24</v>
      </c>
    </row>
    <row r="41" spans="1:8" ht="18.75" customHeight="1">
      <c r="A41" s="7" t="s">
        <v>36</v>
      </c>
      <c r="B41" s="8">
        <v>61381.84</v>
      </c>
      <c r="C41" s="8">
        <v>24540.57</v>
      </c>
      <c r="D41" s="8">
        <v>0</v>
      </c>
      <c r="E41" s="8">
        <v>114.09</v>
      </c>
      <c r="F41" s="8"/>
      <c r="G41" s="8"/>
      <c r="H41" s="8">
        <f t="shared" si="2"/>
        <v>86036.5</v>
      </c>
    </row>
    <row r="42" spans="1:8" ht="18.75" customHeight="1">
      <c r="A42" s="7" t="s">
        <v>37</v>
      </c>
      <c r="B42" s="8">
        <v>38480.67</v>
      </c>
      <c r="C42" s="8">
        <v>86537.81</v>
      </c>
      <c r="D42" s="8">
        <v>306.31</v>
      </c>
      <c r="E42" s="8">
        <v>231.5</v>
      </c>
      <c r="F42" s="8"/>
      <c r="G42" s="8"/>
      <c r="H42" s="8">
        <f t="shared" si="2"/>
        <v>125556.29</v>
      </c>
    </row>
    <row r="43" spans="1:8" ht="18.75" customHeight="1">
      <c r="A43" s="7" t="s">
        <v>38</v>
      </c>
      <c r="B43" s="8">
        <v>42332.369999999995</v>
      </c>
      <c r="C43" s="8">
        <v>63288.85</v>
      </c>
      <c r="D43" s="8">
        <v>306.31</v>
      </c>
      <c r="E43" s="8">
        <v>217.18</v>
      </c>
      <c r="F43" s="8"/>
      <c r="G43" s="8"/>
      <c r="H43" s="8">
        <f t="shared" si="2"/>
        <v>106144.70999999999</v>
      </c>
    </row>
    <row r="44" spans="1:8" ht="18.75" customHeight="1">
      <c r="A44" s="7" t="s">
        <v>39</v>
      </c>
      <c r="B44" s="8">
        <v>123102.76999999999</v>
      </c>
      <c r="C44" s="8">
        <v>63288.85</v>
      </c>
      <c r="D44" s="8">
        <v>306.31</v>
      </c>
      <c r="E44" s="8">
        <v>237.52</v>
      </c>
      <c r="F44" s="8"/>
      <c r="G44" s="8"/>
      <c r="H44" s="8">
        <f t="shared" si="2"/>
        <v>186935.44999999998</v>
      </c>
    </row>
    <row r="45" spans="1:8" ht="26.25" customHeight="1">
      <c r="A45" s="7" t="s">
        <v>40</v>
      </c>
      <c r="B45" s="8">
        <v>45245.11</v>
      </c>
      <c r="C45" s="8">
        <v>2981.88</v>
      </c>
      <c r="D45" s="8">
        <v>0</v>
      </c>
      <c r="E45" s="8">
        <v>313.25</v>
      </c>
      <c r="F45" s="8"/>
      <c r="G45" s="8"/>
      <c r="H45" s="8">
        <f t="shared" si="2"/>
        <v>48540.24</v>
      </c>
    </row>
    <row r="46" spans="1:8" ht="18.75" customHeight="1">
      <c r="A46" s="7" t="s">
        <v>41</v>
      </c>
      <c r="B46" s="8">
        <v>45245.11</v>
      </c>
      <c r="C46" s="8"/>
      <c r="D46" s="8">
        <v>0</v>
      </c>
      <c r="E46" s="8">
        <v>325.66000000000003</v>
      </c>
      <c r="F46" s="8"/>
      <c r="G46" s="8"/>
      <c r="H46" s="8">
        <f t="shared" si="2"/>
        <v>45570.770000000004</v>
      </c>
    </row>
    <row r="47" spans="1:8" ht="18.75" customHeight="1">
      <c r="A47" s="7" t="s">
        <v>42</v>
      </c>
      <c r="B47" s="8">
        <v>45245.11</v>
      </c>
      <c r="C47" s="8"/>
      <c r="D47" s="8">
        <v>0</v>
      </c>
      <c r="E47" s="8">
        <v>169.09</v>
      </c>
      <c r="F47" s="8"/>
      <c r="G47" s="8"/>
      <c r="H47" s="8">
        <f t="shared" si="2"/>
        <v>45414.2</v>
      </c>
    </row>
    <row r="48" spans="1:8" ht="18.75" customHeight="1">
      <c r="A48" s="7" t="s">
        <v>43</v>
      </c>
      <c r="B48" s="8">
        <v>45245.11</v>
      </c>
      <c r="C48" s="8"/>
      <c r="D48" s="8">
        <v>0</v>
      </c>
      <c r="E48" s="8">
        <v>164.6</v>
      </c>
      <c r="F48" s="8"/>
      <c r="G48" s="8"/>
      <c r="H48" s="8">
        <f t="shared" si="2"/>
        <v>45409.71</v>
      </c>
    </row>
    <row r="49" spans="1:8" ht="18.75" customHeight="1">
      <c r="A49" s="7" t="s">
        <v>44</v>
      </c>
      <c r="B49" s="8">
        <v>45245.11</v>
      </c>
      <c r="C49" s="8">
        <v>5806.82</v>
      </c>
      <c r="D49" s="8">
        <v>0</v>
      </c>
      <c r="E49" s="8"/>
      <c r="F49" s="8"/>
      <c r="G49" s="8"/>
      <c r="H49" s="8">
        <f t="shared" si="2"/>
        <v>51051.93</v>
      </c>
    </row>
    <row r="50" spans="1:8" ht="18.75" customHeight="1">
      <c r="A50" s="7" t="s">
        <v>45</v>
      </c>
      <c r="B50" s="8">
        <v>45245.11</v>
      </c>
      <c r="C50" s="8"/>
      <c r="D50" s="8">
        <v>0</v>
      </c>
      <c r="E50" s="8">
        <v>494.92</v>
      </c>
      <c r="F50" s="8"/>
      <c r="G50" s="8"/>
      <c r="H50" s="8">
        <f t="shared" si="2"/>
        <v>45740.03</v>
      </c>
    </row>
    <row r="51" spans="1:8" ht="6" customHeight="1">
      <c r="A51" s="10"/>
      <c r="B51" s="11"/>
      <c r="C51" s="11"/>
      <c r="D51" s="11"/>
      <c r="E51" s="11"/>
      <c r="F51" s="11"/>
      <c r="G51" s="11"/>
      <c r="H51" s="11"/>
    </row>
    <row r="52" spans="1:8" ht="18" customHeight="1">
      <c r="A52" s="12" t="s">
        <v>46</v>
      </c>
      <c r="B52" s="13">
        <f t="shared" ref="B52:H52" si="3">SUM(B37:B51)</f>
        <v>739934.81999999983</v>
      </c>
      <c r="C52" s="13">
        <f t="shared" si="3"/>
        <v>388161.1</v>
      </c>
      <c r="D52" s="13">
        <f t="shared" si="3"/>
        <v>1225.24</v>
      </c>
      <c r="E52" s="13">
        <f t="shared" si="3"/>
        <v>2635.7000000000003</v>
      </c>
      <c r="F52" s="13">
        <f t="shared" si="3"/>
        <v>0</v>
      </c>
      <c r="G52" s="13">
        <f t="shared" si="3"/>
        <v>0</v>
      </c>
      <c r="H52" s="13">
        <f t="shared" si="3"/>
        <v>1131956.8599999999</v>
      </c>
    </row>
    <row r="53" spans="1:8" ht="6" customHeight="1">
      <c r="A53" s="14"/>
      <c r="B53" s="15"/>
      <c r="C53" s="15"/>
      <c r="D53" s="15"/>
      <c r="E53" s="15"/>
      <c r="F53" s="15"/>
      <c r="G53" s="15"/>
      <c r="H53" s="15"/>
    </row>
    <row r="54" spans="1:8" ht="11.25" customHeight="1">
      <c r="A54" s="20"/>
      <c r="B54" s="21"/>
      <c r="C54" s="21"/>
      <c r="D54" s="21"/>
      <c r="E54" s="21"/>
      <c r="F54" s="21"/>
      <c r="G54" s="21"/>
      <c r="H54" s="21"/>
    </row>
    <row r="55" spans="1:8" ht="16.25" customHeight="1">
      <c r="A55" s="16"/>
      <c r="B55" s="18"/>
      <c r="C55" s="18"/>
      <c r="D55" s="18"/>
      <c r="E55" s="18"/>
      <c r="F55" s="18"/>
      <c r="G55" s="18"/>
      <c r="H55" s="19"/>
    </row>
    <row r="56" spans="1:8" ht="16.25" customHeight="1">
      <c r="A56" s="16"/>
      <c r="B56" s="18"/>
      <c r="C56" s="18"/>
      <c r="D56" s="18"/>
      <c r="E56" s="18"/>
      <c r="F56" s="18"/>
      <c r="G56" s="18"/>
      <c r="H56" s="19"/>
    </row>
    <row r="57" spans="1:8" ht="11.25" customHeight="1">
      <c r="A57" s="20"/>
      <c r="B57" s="23"/>
      <c r="C57" s="23"/>
      <c r="D57" s="23"/>
      <c r="E57" s="23"/>
      <c r="F57" s="23"/>
      <c r="G57" s="23"/>
      <c r="H57" s="24"/>
    </row>
    <row r="59" spans="1:8" ht="15.5">
      <c r="A59" s="1" t="s">
        <v>47</v>
      </c>
      <c r="B59" s="1"/>
      <c r="C59" s="1"/>
      <c r="D59" s="1"/>
      <c r="E59" s="1"/>
      <c r="F59" s="1"/>
      <c r="G59" s="1"/>
      <c r="H59" s="1"/>
    </row>
    <row r="60" spans="1:8" ht="10.5" customHeight="1">
      <c r="A60" s="2"/>
      <c r="B60" s="2"/>
      <c r="C60" s="2"/>
      <c r="D60" s="2"/>
      <c r="E60" s="2"/>
      <c r="F60" s="2"/>
      <c r="G60" s="2"/>
      <c r="H60" s="3"/>
    </row>
    <row r="61" spans="1:8" s="6" customFormat="1" ht="33.75" customHeight="1">
      <c r="A61" s="4" t="s">
        <v>48</v>
      </c>
      <c r="B61" s="5" t="s">
        <v>2</v>
      </c>
      <c r="C61" s="5" t="s">
        <v>3</v>
      </c>
      <c r="D61" s="5" t="s">
        <v>4</v>
      </c>
      <c r="E61" s="5" t="s">
        <v>5</v>
      </c>
      <c r="F61" s="5" t="s">
        <v>6</v>
      </c>
      <c r="G61" s="5" t="s">
        <v>7</v>
      </c>
      <c r="H61" s="5" t="s">
        <v>8</v>
      </c>
    </row>
    <row r="62" spans="1:8" ht="5.25" customHeight="1">
      <c r="A62" s="7"/>
      <c r="B62" s="8"/>
      <c r="C62" s="8"/>
      <c r="D62" s="8"/>
      <c r="E62" s="8"/>
      <c r="F62" s="8"/>
      <c r="G62" s="8"/>
      <c r="H62" s="8"/>
    </row>
    <row r="63" spans="1:8" ht="18.75" customHeight="1">
      <c r="A63" s="9" t="s">
        <v>49</v>
      </c>
      <c r="B63" s="8">
        <v>0</v>
      </c>
      <c r="C63" s="8"/>
      <c r="D63" s="8">
        <v>0</v>
      </c>
      <c r="E63" s="8"/>
      <c r="F63" s="8"/>
      <c r="G63" s="8">
        <v>3360.07</v>
      </c>
      <c r="H63" s="8">
        <f t="shared" ref="H63:H73" si="4">SUM(B63:G63)</f>
        <v>3360.07</v>
      </c>
    </row>
    <row r="64" spans="1:8" ht="18.75" customHeight="1">
      <c r="A64" s="9" t="s">
        <v>50</v>
      </c>
      <c r="B64" s="8">
        <v>61381.84</v>
      </c>
      <c r="C64" s="8">
        <v>24540.57</v>
      </c>
      <c r="D64" s="8">
        <v>0</v>
      </c>
      <c r="E64" s="8">
        <v>85.71</v>
      </c>
      <c r="F64" s="8">
        <v>377.1</v>
      </c>
      <c r="G64" s="8"/>
      <c r="H64" s="8">
        <f t="shared" si="4"/>
        <v>86385.220000000016</v>
      </c>
    </row>
    <row r="65" spans="1:8" ht="18.75" customHeight="1">
      <c r="A65" s="7" t="s">
        <v>51</v>
      </c>
      <c r="B65" s="8">
        <v>100030.48</v>
      </c>
      <c r="C65" s="8">
        <v>5000</v>
      </c>
      <c r="D65" s="8">
        <v>0</v>
      </c>
      <c r="E65" s="8">
        <v>1616.28</v>
      </c>
      <c r="F65" s="8"/>
      <c r="G65" s="8"/>
      <c r="H65" s="8">
        <f t="shared" si="4"/>
        <v>106646.76</v>
      </c>
    </row>
    <row r="66" spans="1:8" ht="18.75" customHeight="1">
      <c r="A66" s="7" t="s">
        <v>52</v>
      </c>
      <c r="B66" s="8">
        <v>48777.39</v>
      </c>
      <c r="C66" s="8">
        <v>125564.28</v>
      </c>
      <c r="D66" s="8">
        <v>306.31</v>
      </c>
      <c r="E66" s="8">
        <v>384.54</v>
      </c>
      <c r="F66" s="8">
        <v>171.39</v>
      </c>
      <c r="G66" s="8"/>
      <c r="H66" s="8">
        <f t="shared" si="4"/>
        <v>175203.91</v>
      </c>
    </row>
    <row r="67" spans="1:8" ht="18.75" customHeight="1">
      <c r="A67" s="9" t="s">
        <v>53</v>
      </c>
      <c r="B67" s="8">
        <v>32834.060000000005</v>
      </c>
      <c r="C67" s="8">
        <v>33687.980000000003</v>
      </c>
      <c r="D67" s="8">
        <v>306.31</v>
      </c>
      <c r="E67" s="8">
        <v>195.61</v>
      </c>
      <c r="F67" s="8">
        <v>582.72</v>
      </c>
      <c r="G67" s="8"/>
      <c r="H67" s="8">
        <f t="shared" si="4"/>
        <v>67606.680000000008</v>
      </c>
    </row>
    <row r="68" spans="1:8" ht="18.75" customHeight="1">
      <c r="A68" s="9" t="s">
        <v>54</v>
      </c>
      <c r="B68" s="8">
        <v>81380.45</v>
      </c>
      <c r="C68" s="8">
        <v>143626.82</v>
      </c>
      <c r="D68" s="8">
        <v>306.31</v>
      </c>
      <c r="E68" s="8">
        <v>201.06</v>
      </c>
      <c r="F68" s="8">
        <v>651.28</v>
      </c>
      <c r="G68" s="8">
        <v>18769.669999999998</v>
      </c>
      <c r="H68" s="8">
        <f t="shared" si="4"/>
        <v>244935.59000000003</v>
      </c>
    </row>
    <row r="69" spans="1:8" ht="26.25" customHeight="1">
      <c r="A69" s="7" t="s">
        <v>55</v>
      </c>
      <c r="B69" s="8">
        <v>0</v>
      </c>
      <c r="C69" s="8">
        <v>95751.22</v>
      </c>
      <c r="D69" s="8">
        <v>0</v>
      </c>
      <c r="E69" s="8">
        <v>246</v>
      </c>
      <c r="F69" s="8"/>
      <c r="G69" s="8"/>
      <c r="H69" s="8">
        <f t="shared" si="4"/>
        <v>95997.22</v>
      </c>
    </row>
    <row r="70" spans="1:8" ht="18.75" customHeight="1">
      <c r="A70" s="9" t="s">
        <v>56</v>
      </c>
      <c r="B70" s="8">
        <v>39337.329999999994</v>
      </c>
      <c r="C70" s="8">
        <v>60000</v>
      </c>
      <c r="D70" s="8">
        <v>0</v>
      </c>
      <c r="E70" s="8">
        <v>1616.28</v>
      </c>
      <c r="F70" s="8">
        <v>171.39</v>
      </c>
      <c r="G70" s="8"/>
      <c r="H70" s="8">
        <f t="shared" si="4"/>
        <v>101124.99999999999</v>
      </c>
    </row>
    <row r="71" spans="1:8" ht="18.75" customHeight="1">
      <c r="A71" s="7" t="s">
        <v>57</v>
      </c>
      <c r="B71" s="8">
        <v>0</v>
      </c>
      <c r="C71" s="8"/>
      <c r="D71" s="8">
        <v>306.31</v>
      </c>
      <c r="E71" s="8">
        <v>348.84</v>
      </c>
      <c r="F71" s="8">
        <v>34.28</v>
      </c>
      <c r="G71" s="8"/>
      <c r="H71" s="8">
        <f>SUM(B71:G71)</f>
        <v>689.43</v>
      </c>
    </row>
    <row r="72" spans="1:8" ht="18.75" customHeight="1">
      <c r="A72" s="9" t="s">
        <v>58</v>
      </c>
      <c r="B72" s="8">
        <v>54311.79</v>
      </c>
      <c r="C72" s="8">
        <v>17577.41</v>
      </c>
      <c r="D72" s="8">
        <v>306.31</v>
      </c>
      <c r="E72" s="8">
        <v>171.18</v>
      </c>
      <c r="F72" s="8"/>
      <c r="G72" s="8"/>
      <c r="H72" s="8">
        <f t="shared" si="4"/>
        <v>72366.689999999988</v>
      </c>
    </row>
    <row r="73" spans="1:8" ht="18.75" customHeight="1">
      <c r="A73" s="9" t="s">
        <v>59</v>
      </c>
      <c r="B73" s="8">
        <v>642479.56000000006</v>
      </c>
      <c r="C73" s="8">
        <v>431233.46</v>
      </c>
      <c r="D73" s="8">
        <v>306.31</v>
      </c>
      <c r="E73" s="8">
        <v>525.01</v>
      </c>
      <c r="F73" s="8">
        <v>47225.679999999993</v>
      </c>
      <c r="G73" s="8"/>
      <c r="H73" s="8">
        <f t="shared" si="4"/>
        <v>1121770.02</v>
      </c>
    </row>
    <row r="74" spans="1:8" ht="6" customHeight="1">
      <c r="A74" s="10"/>
      <c r="B74" s="11"/>
      <c r="C74" s="11"/>
      <c r="D74" s="11"/>
      <c r="E74" s="11"/>
      <c r="F74" s="11"/>
      <c r="G74" s="11"/>
      <c r="H74" s="11"/>
    </row>
    <row r="75" spans="1:8" ht="18" customHeight="1">
      <c r="A75" s="12" t="s">
        <v>60</v>
      </c>
      <c r="B75" s="13">
        <f t="shared" ref="B75:H75" si="5">SUM(B63:B74)</f>
        <v>1060532.9000000001</v>
      </c>
      <c r="C75" s="13">
        <f t="shared" si="5"/>
        <v>936981.74</v>
      </c>
      <c r="D75" s="13">
        <f t="shared" si="5"/>
        <v>1837.86</v>
      </c>
      <c r="E75" s="13">
        <f t="shared" si="5"/>
        <v>5390.5100000000011</v>
      </c>
      <c r="F75" s="13">
        <f t="shared" si="5"/>
        <v>49213.84</v>
      </c>
      <c r="G75" s="13">
        <f t="shared" si="5"/>
        <v>22129.739999999998</v>
      </c>
      <c r="H75" s="13">
        <f t="shared" si="5"/>
        <v>2076086.5899999999</v>
      </c>
    </row>
    <row r="76" spans="1:8" ht="6" customHeight="1">
      <c r="A76" s="14"/>
      <c r="B76" s="15"/>
      <c r="C76" s="15"/>
      <c r="D76" s="15"/>
      <c r="E76" s="15"/>
      <c r="F76" s="15"/>
      <c r="G76" s="15"/>
      <c r="H76" s="15"/>
    </row>
    <row r="77" spans="1:8" ht="9" customHeight="1">
      <c r="G77" s="22"/>
    </row>
    <row r="78" spans="1:8" ht="16.25" customHeight="1">
      <c r="A78" s="16"/>
      <c r="B78" s="18"/>
      <c r="C78" s="18"/>
      <c r="D78" s="18"/>
      <c r="E78" s="18"/>
      <c r="F78" s="18"/>
      <c r="G78" s="18"/>
      <c r="H78" s="19"/>
    </row>
    <row r="79" spans="1:8" ht="16.25" customHeight="1">
      <c r="A79" s="16"/>
      <c r="B79" s="18"/>
      <c r="C79" s="18"/>
      <c r="D79" s="18"/>
      <c r="E79" s="18"/>
      <c r="F79" s="18"/>
      <c r="G79" s="18"/>
      <c r="H79" s="19"/>
    </row>
    <row r="80" spans="1:8" ht="30.75" customHeight="1">
      <c r="A80" s="26" t="s">
        <v>61</v>
      </c>
      <c r="B80" s="27">
        <f t="shared" ref="B80:H80" si="6">SUM(B26,B52,B75)</f>
        <v>3497105.1800000006</v>
      </c>
      <c r="C80" s="27">
        <f t="shared" si="6"/>
        <v>11594781.699999999</v>
      </c>
      <c r="D80" s="27">
        <f t="shared" si="6"/>
        <v>9801.9500000000025</v>
      </c>
      <c r="E80" s="27">
        <f t="shared" si="6"/>
        <v>15701.590000000004</v>
      </c>
      <c r="F80" s="27">
        <f t="shared" si="6"/>
        <v>236229.97999999998</v>
      </c>
      <c r="G80" s="27">
        <f t="shared" si="6"/>
        <v>193286.41999999998</v>
      </c>
      <c r="H80" s="27">
        <f t="shared" si="6"/>
        <v>15546906.82</v>
      </c>
    </row>
  </sheetData>
  <printOptions horizontalCentered="1"/>
  <pageMargins left="0.27559055118110237" right="0.19685039370078741" top="0.94488188976377963" bottom="0.51181102362204722" header="0" footer="0"/>
  <pageSetup paperSize="9" orientation="landscape" r:id="rId1"/>
  <headerFooter alignWithMargins="0"/>
  <rowBreaks count="3" manualBreakCount="3">
    <brk id="31" max="16383" man="1"/>
    <brk id="57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repercusión</vt:lpstr>
      <vt:lpstr>'Gastos repercusión'!Área_de_impresión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cp:lastPrinted>2023-02-20T10:43:54Z</cp:lastPrinted>
  <dcterms:created xsi:type="dcterms:W3CDTF">2023-02-20T10:40:26Z</dcterms:created>
  <dcterms:modified xsi:type="dcterms:W3CDTF">2023-02-20T11:26:40Z</dcterms:modified>
</cp:coreProperties>
</file>