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384"/>
  </bookViews>
  <sheets>
    <sheet name="Sheet1" sheetId="2" r:id="rId1"/>
  </sheets>
  <calcPr calcId="152511"/>
</workbook>
</file>

<file path=xl/calcChain.xml><?xml version="1.0" encoding="utf-8"?>
<calcChain xmlns="http://schemas.openxmlformats.org/spreadsheetml/2006/main">
  <c r="I39" i="2" l="1"/>
  <c r="C39" i="2"/>
  <c r="D39" i="2"/>
  <c r="E39" i="2"/>
  <c r="F39" i="2"/>
  <c r="G39" i="2"/>
  <c r="H39" i="2"/>
  <c r="B39" i="2"/>
  <c r="I37" i="2"/>
  <c r="C37" i="2"/>
  <c r="D37" i="2"/>
  <c r="E37" i="2"/>
  <c r="F37" i="2"/>
  <c r="G37" i="2"/>
  <c r="H37" i="2"/>
  <c r="B37" i="2"/>
  <c r="I33" i="2"/>
  <c r="C33" i="2"/>
  <c r="D33" i="2"/>
  <c r="E33" i="2"/>
  <c r="F33" i="2"/>
  <c r="G33" i="2"/>
  <c r="H33" i="2"/>
  <c r="B33" i="2"/>
  <c r="I29" i="2"/>
  <c r="C29" i="2"/>
  <c r="D29" i="2"/>
  <c r="E29" i="2"/>
  <c r="F29" i="2"/>
  <c r="G29" i="2"/>
  <c r="H29" i="2"/>
  <c r="B29" i="2"/>
  <c r="I25" i="2"/>
  <c r="C25" i="2"/>
  <c r="D25" i="2"/>
  <c r="E25" i="2"/>
  <c r="F25" i="2"/>
  <c r="G25" i="2"/>
  <c r="H25" i="2"/>
  <c r="B25" i="2"/>
  <c r="I21" i="2"/>
  <c r="C21" i="2"/>
  <c r="D21" i="2"/>
  <c r="E21" i="2"/>
  <c r="F21" i="2"/>
  <c r="G21" i="2"/>
  <c r="H21" i="2"/>
  <c r="B21" i="2"/>
  <c r="I10" i="2"/>
  <c r="C10" i="2"/>
  <c r="D10" i="2"/>
  <c r="E10" i="2"/>
  <c r="F10" i="2"/>
  <c r="G10" i="2"/>
  <c r="H10" i="2"/>
  <c r="B10" i="2"/>
  <c r="C40" i="2" l="1"/>
  <c r="D40" i="2"/>
  <c r="E40" i="2"/>
  <c r="F40" i="2"/>
  <c r="G40" i="2"/>
  <c r="H40" i="2"/>
  <c r="I40" i="2"/>
  <c r="B40" i="2"/>
</calcChain>
</file>

<file path=xl/sharedStrings.xml><?xml version="1.0" encoding="utf-8"?>
<sst xmlns="http://schemas.openxmlformats.org/spreadsheetml/2006/main" count="48" uniqueCount="48">
  <si>
    <t>Económica - Concepto</t>
  </si>
  <si>
    <t>Crédito Inicial</t>
  </si>
  <si>
    <t>Crédito Total</t>
  </si>
  <si>
    <t>Crédito Disponible</t>
  </si>
  <si>
    <t>Autorizaciones</t>
  </si>
  <si>
    <t>Compromisos de gastos</t>
  </si>
  <si>
    <t>Obligaciones reconocidas</t>
  </si>
  <si>
    <t>Pagos Netos</t>
  </si>
  <si>
    <t>Pendiente de Pago</t>
  </si>
  <si>
    <t>12 - FUNCIONARIOS</t>
  </si>
  <si>
    <t>13 - LABORALES</t>
  </si>
  <si>
    <t>14 - OTRO PERSONAL</t>
  </si>
  <si>
    <t>150 - PRODUCTIVIDAD</t>
  </si>
  <si>
    <t>151 - GRATIFICACIONES</t>
  </si>
  <si>
    <t>160 - CUOTAS SOCIALES</t>
  </si>
  <si>
    <t>162 - GASTOS SOCIALES DEL PERSONAL</t>
  </si>
  <si>
    <t>Total 1 - GASTOS DE PERSONAL</t>
  </si>
  <si>
    <t>20 - ARRENDAMIENTOS Y CANONES</t>
  </si>
  <si>
    <t>21 - REPARAC., MANT. Y CONSERVACION</t>
  </si>
  <si>
    <t>22 - MATERIAL, SUMINISTROS Y OTROS</t>
  </si>
  <si>
    <t>23 - INDEMNIZ. POR RAZON SERVICIO</t>
  </si>
  <si>
    <t>24 - GASTOS DE EDICIÓN Y DISTRIBUCIÓN</t>
  </si>
  <si>
    <t>Total 2 - GASTOS CORRIENTES EN BIENES Y SERVICIOS</t>
  </si>
  <si>
    <t>310 - INTERESES DE PRESTAMOS</t>
  </si>
  <si>
    <t>352 - INTERESES DE DEMORA</t>
  </si>
  <si>
    <t>359 - OTROS GASTOS FINANCIEROS</t>
  </si>
  <si>
    <t>Total 3 - GASTOS FINANCIEROS</t>
  </si>
  <si>
    <t>480 - BECAS</t>
  </si>
  <si>
    <t>481 - TRANSFERENCIAS Y SUBVENCIONES A FAMILIAS E INSTITUCIONES</t>
  </si>
  <si>
    <t>Total 4 - TRANSFERENCIAS CORRIENTES</t>
  </si>
  <si>
    <t>Total 6 - INVERSIONES REALES</t>
  </si>
  <si>
    <t>780 - SUBVENCIÓN Y TRANSFERENCIAS DE CAPITAL A FAMILIAS E INST. SI</t>
  </si>
  <si>
    <t>790 - SUBVENCIONES Y TRANSFERENCIAS DE CAPITAL AL EXTERIOR</t>
  </si>
  <si>
    <t>Total 7 - TRANSFERENCIAS DE CAPITAL</t>
  </si>
  <si>
    <t>830 - PRESTAMOS A CORTO PLAZO</t>
  </si>
  <si>
    <t>831 - PRÉSTAMOS A LARGO PLAZO</t>
  </si>
  <si>
    <t>Total 8 - ACTIVOS FINANCIEROS</t>
  </si>
  <si>
    <t>910 - AMORTIZACIÓN PRÉSTAMOS CORTO PLAZO SECTOR PÚBLICO</t>
  </si>
  <si>
    <t>Total 9 - PASIVOS FINANCIEROS</t>
  </si>
  <si>
    <t>Suma Total</t>
  </si>
  <si>
    <t>221.00 - ENERGIA ELECTRICA</t>
  </si>
  <si>
    <t>221.01 - AGUA</t>
  </si>
  <si>
    <t>221.02 - GAS</t>
  </si>
  <si>
    <t>221.03 - COMBUSTIBLES</t>
  </si>
  <si>
    <t>226.01 - ATENC. PROTOCOL. Y REPRESENTAT</t>
  </si>
  <si>
    <t>860 - ADQUISICION DE ACCIONES DE EMPRESAS NACIONALES</t>
  </si>
  <si>
    <t>490 - TRANSFERENCIAS Y SUBVENCIONES</t>
  </si>
  <si>
    <t>Estado de ejecución del Presupuesto de Gastos a nivel vinculante - Cuarto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</si>
</sst>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#,##0.00_ ;\-#,##0.00\ "/>
  </numFmts>
  <fonts count="7" x14ac:knownFonts="1">
    <font>
      <sz val="11"/>
      <color theme="1"/>
      <name val="Calibri"/>
    </font>
    <font>
      <b/>
      <sz val="10"/>
      <color rgb="FF333399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sz val="9"/>
      <color theme="1"/>
      <name val="Calibri"/>
      <family val="2"/>
    </font>
    <font>
      <b/>
      <sz val="10"/>
      <color theme="4" tint="-0.24997711111789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Fill="1"/>
    <xf numFmtId="165" fontId="0" fillId="0" borderId="0" xfId="0" applyNumberFormat="1" applyFill="1"/>
    <xf numFmtId="165" fontId="5" fillId="0" borderId="0" xfId="0" applyNumberFormat="1" applyFont="1" applyFill="1"/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 indent="1"/>
    </xf>
    <xf numFmtId="0" fontId="2" fillId="0" borderId="1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horizontal="left" vertical="center" wrapText="1" indent="1"/>
    </xf>
    <xf numFmtId="0" fontId="3" fillId="3" borderId="3" xfId="0" applyFont="1" applyFill="1" applyBorder="1" applyAlignment="1">
      <alignment horizontal="left" vertical="center" wrapText="1" indent="1"/>
    </xf>
    <xf numFmtId="164" fontId="2" fillId="0" borderId="1" xfId="0" applyNumberFormat="1" applyFont="1" applyFill="1" applyBorder="1" applyAlignment="1">
      <alignment horizontal="right" vertical="center" wrapText="1" indent="1"/>
    </xf>
    <xf numFmtId="164" fontId="2" fillId="0" borderId="2" xfId="0" applyNumberFormat="1" applyFont="1" applyFill="1" applyBorder="1" applyAlignment="1">
      <alignment horizontal="right" vertical="center" wrapText="1" indent="1"/>
    </xf>
    <xf numFmtId="164" fontId="3" fillId="2" borderId="1" xfId="0" applyNumberFormat="1" applyFont="1" applyFill="1" applyBorder="1" applyAlignment="1">
      <alignment horizontal="right" vertical="center" wrapText="1" indent="1"/>
    </xf>
    <xf numFmtId="164" fontId="3" fillId="2" borderId="2" xfId="0" applyNumberFormat="1" applyFont="1" applyFill="1" applyBorder="1" applyAlignment="1">
      <alignment horizontal="right" vertical="center" wrapText="1" indent="1"/>
    </xf>
    <xf numFmtId="164" fontId="4" fillId="0" borderId="1" xfId="0" applyNumberFormat="1" applyFont="1" applyFill="1" applyBorder="1" applyAlignment="1">
      <alignment horizontal="right" vertical="center" wrapText="1" indent="1"/>
    </xf>
    <xf numFmtId="164" fontId="4" fillId="0" borderId="2" xfId="0" applyNumberFormat="1" applyFont="1" applyFill="1" applyBorder="1" applyAlignment="1">
      <alignment horizontal="right" vertical="center" wrapText="1" indent="1"/>
    </xf>
    <xf numFmtId="164" fontId="3" fillId="3" borderId="3" xfId="0" applyNumberFormat="1" applyFont="1" applyFill="1" applyBorder="1" applyAlignment="1">
      <alignment horizontal="right" vertical="center" wrapText="1" indent="1"/>
    </xf>
    <xf numFmtId="0" fontId="6" fillId="0" borderId="0" xfId="0" applyFont="1" applyFill="1" applyAlignment="1">
      <alignment horizontal="centerContinuous" vertical="center"/>
    </xf>
    <xf numFmtId="0" fontId="1" fillId="0" borderId="0" xfId="0" applyFont="1" applyFill="1" applyAlignment="1">
      <alignment horizontal="centerContinuous" vertical="center"/>
    </xf>
    <xf numFmtId="164" fontId="3" fillId="3" borderId="4" xfId="0" applyNumberFormat="1" applyFont="1" applyFill="1" applyBorder="1" applyAlignment="1">
      <alignment horizontal="right" vertical="center" wrapText="1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0"/>
  <sheetViews>
    <sheetView showGridLines="0" tabSelected="1" zoomScaleNormal="100" workbookViewId="0"/>
  </sheetViews>
  <sheetFormatPr baseColWidth="10" defaultColWidth="8.88671875" defaultRowHeight="14.4" x14ac:dyDescent="0.3"/>
  <cols>
    <col min="1" max="1" width="46.44140625" style="1" customWidth="1"/>
    <col min="2" max="3" width="12.21875" style="1" customWidth="1"/>
    <col min="4" max="5" width="11.6640625" style="1" customWidth="1"/>
    <col min="6" max="7" width="12.21875" style="1" customWidth="1"/>
    <col min="8" max="8" width="11.88671875" style="1" customWidth="1"/>
    <col min="9" max="9" width="12.21875" style="1" customWidth="1"/>
    <col min="10" max="10" width="11.109375" style="1" bestFit="1" customWidth="1"/>
    <col min="11" max="16384" width="8.88671875" style="1"/>
  </cols>
  <sheetData>
    <row r="1" spans="1:15" ht="22.8" customHeight="1" x14ac:dyDescent="0.3">
      <c r="A1" s="18" t="s">
        <v>47</v>
      </c>
      <c r="B1" s="19"/>
      <c r="C1" s="19"/>
      <c r="D1" s="19"/>
      <c r="E1" s="19"/>
      <c r="F1" s="19"/>
      <c r="G1" s="19"/>
      <c r="H1" s="19"/>
      <c r="I1" s="19"/>
    </row>
    <row r="2" spans="1:15" ht="24" customHeight="1" x14ac:dyDescent="0.3">
      <c r="A2" s="6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5" t="s">
        <v>8</v>
      </c>
    </row>
    <row r="3" spans="1:15" x14ac:dyDescent="0.3">
      <c r="A3" s="7" t="s">
        <v>9</v>
      </c>
      <c r="B3" s="11">
        <v>109256911.73</v>
      </c>
      <c r="C3" s="11">
        <v>110466561.73</v>
      </c>
      <c r="D3" s="11">
        <v>638459.91</v>
      </c>
      <c r="E3" s="11">
        <v>109828101.81999999</v>
      </c>
      <c r="F3" s="11">
        <v>109828101.81999999</v>
      </c>
      <c r="G3" s="11">
        <v>109828101.81999999</v>
      </c>
      <c r="H3" s="11">
        <v>109828101.81999999</v>
      </c>
      <c r="I3" s="12">
        <v>0</v>
      </c>
    </row>
    <row r="4" spans="1:15" x14ac:dyDescent="0.3">
      <c r="A4" s="7" t="s">
        <v>10</v>
      </c>
      <c r="B4" s="11">
        <v>66565928.039999999</v>
      </c>
      <c r="C4" s="11">
        <v>65678928.039999999</v>
      </c>
      <c r="D4" s="11">
        <v>686564.27</v>
      </c>
      <c r="E4" s="11">
        <v>64992363.770000003</v>
      </c>
      <c r="F4" s="11">
        <v>64992363.770000003</v>
      </c>
      <c r="G4" s="11">
        <v>64992363.770000003</v>
      </c>
      <c r="H4" s="11">
        <v>64992363.770000003</v>
      </c>
      <c r="I4" s="12">
        <v>0</v>
      </c>
    </row>
    <row r="5" spans="1:15" x14ac:dyDescent="0.3">
      <c r="A5" s="7" t="s">
        <v>11</v>
      </c>
      <c r="B5" s="11">
        <v>118518.19</v>
      </c>
      <c r="C5" s="11">
        <v>118868.19</v>
      </c>
      <c r="D5" s="11">
        <v>21.24</v>
      </c>
      <c r="E5" s="11">
        <v>118846.95</v>
      </c>
      <c r="F5" s="11">
        <v>118846.95</v>
      </c>
      <c r="G5" s="11">
        <v>118846.95</v>
      </c>
      <c r="H5" s="11">
        <v>118846.95</v>
      </c>
      <c r="I5" s="12">
        <v>0</v>
      </c>
    </row>
    <row r="6" spans="1:15" x14ac:dyDescent="0.3">
      <c r="A6" s="7" t="s">
        <v>12</v>
      </c>
      <c r="B6" s="11">
        <v>8474238.0999999996</v>
      </c>
      <c r="C6" s="11">
        <v>8481238.0999999996</v>
      </c>
      <c r="D6" s="11">
        <v>27763.919999999998</v>
      </c>
      <c r="E6" s="11">
        <v>8453474.1799999997</v>
      </c>
      <c r="F6" s="11">
        <v>8453474.1799999997</v>
      </c>
      <c r="G6" s="11">
        <v>8453474.1799999997</v>
      </c>
      <c r="H6" s="11">
        <v>8453474.1799999997</v>
      </c>
      <c r="I6" s="12">
        <v>0</v>
      </c>
    </row>
    <row r="7" spans="1:15" x14ac:dyDescent="0.3">
      <c r="A7" s="7" t="s">
        <v>13</v>
      </c>
      <c r="B7" s="11">
        <v>100038.91</v>
      </c>
      <c r="C7" s="11">
        <v>150038.91</v>
      </c>
      <c r="D7" s="11">
        <v>54642.64</v>
      </c>
      <c r="E7" s="11">
        <v>95396.27</v>
      </c>
      <c r="F7" s="11">
        <v>95396.27</v>
      </c>
      <c r="G7" s="11">
        <v>95396.27</v>
      </c>
      <c r="H7" s="11">
        <v>95396.27</v>
      </c>
      <c r="I7" s="12">
        <v>0</v>
      </c>
    </row>
    <row r="8" spans="1:15" x14ac:dyDescent="0.3">
      <c r="A8" s="7" t="s">
        <v>14</v>
      </c>
      <c r="B8" s="11">
        <v>33543757.739999998</v>
      </c>
      <c r="C8" s="11">
        <v>33163757.739999998</v>
      </c>
      <c r="D8" s="11">
        <v>175394.02</v>
      </c>
      <c r="E8" s="11">
        <v>32988363.719999999</v>
      </c>
      <c r="F8" s="11">
        <v>32988363.719999999</v>
      </c>
      <c r="G8" s="11">
        <v>32988363.719999999</v>
      </c>
      <c r="H8" s="11">
        <v>30226030.780000001</v>
      </c>
      <c r="I8" s="12">
        <v>2762332.94</v>
      </c>
    </row>
    <row r="9" spans="1:15" x14ac:dyDescent="0.3">
      <c r="A9" s="7" t="s">
        <v>15</v>
      </c>
      <c r="B9" s="11">
        <v>2947088.69</v>
      </c>
      <c r="C9" s="11">
        <v>2947088.69</v>
      </c>
      <c r="D9" s="11">
        <v>851.31</v>
      </c>
      <c r="E9" s="11">
        <v>2946237.38</v>
      </c>
      <c r="F9" s="11">
        <v>2946237.38</v>
      </c>
      <c r="G9" s="11">
        <v>2946237.38</v>
      </c>
      <c r="H9" s="11">
        <v>2946237.38</v>
      </c>
      <c r="I9" s="12">
        <v>0</v>
      </c>
    </row>
    <row r="10" spans="1:15" x14ac:dyDescent="0.3">
      <c r="A10" s="8" t="s">
        <v>16</v>
      </c>
      <c r="B10" s="13">
        <f>SUM(B3:B9)</f>
        <v>221006481.40000001</v>
      </c>
      <c r="C10" s="13">
        <f t="shared" ref="C10:H10" si="0">SUM(C3:C9)</f>
        <v>221006481.40000001</v>
      </c>
      <c r="D10" s="13">
        <f t="shared" si="0"/>
        <v>1583697.31</v>
      </c>
      <c r="E10" s="13">
        <f t="shared" si="0"/>
        <v>219422784.09</v>
      </c>
      <c r="F10" s="13">
        <f t="shared" si="0"/>
        <v>219422784.09</v>
      </c>
      <c r="G10" s="13">
        <f t="shared" si="0"/>
        <v>219422784.09</v>
      </c>
      <c r="H10" s="13">
        <f t="shared" si="0"/>
        <v>216660451.15000001</v>
      </c>
      <c r="I10" s="14">
        <f>SUM(I3:I9)</f>
        <v>2762332.94</v>
      </c>
    </row>
    <row r="11" spans="1:15" ht="13.8" customHeight="1" x14ac:dyDescent="0.3">
      <c r="A11" s="7" t="s">
        <v>17</v>
      </c>
      <c r="B11" s="11">
        <v>3444177.74</v>
      </c>
      <c r="C11" s="11">
        <v>3583352.08</v>
      </c>
      <c r="D11" s="11">
        <v>517180.39</v>
      </c>
      <c r="E11" s="11">
        <v>3066171.69</v>
      </c>
      <c r="F11" s="11">
        <v>3066171.69</v>
      </c>
      <c r="G11" s="11">
        <v>3066171.69</v>
      </c>
      <c r="H11" s="11">
        <v>2875742.33</v>
      </c>
      <c r="I11" s="12">
        <v>190429.36</v>
      </c>
    </row>
    <row r="12" spans="1:15" x14ac:dyDescent="0.3">
      <c r="A12" s="7" t="s">
        <v>18</v>
      </c>
      <c r="B12" s="11">
        <v>3063441.96</v>
      </c>
      <c r="C12" s="11">
        <v>2957807.32</v>
      </c>
      <c r="D12" s="11">
        <v>621242.80000000005</v>
      </c>
      <c r="E12" s="11">
        <v>2336564.52</v>
      </c>
      <c r="F12" s="11">
        <v>2336564.52</v>
      </c>
      <c r="G12" s="11">
        <v>2336564.52</v>
      </c>
      <c r="H12" s="11">
        <v>2046653.63</v>
      </c>
      <c r="I12" s="12">
        <v>289910.89</v>
      </c>
    </row>
    <row r="13" spans="1:15" x14ac:dyDescent="0.3">
      <c r="A13" s="7" t="s">
        <v>19</v>
      </c>
      <c r="B13" s="11">
        <v>32703191.719999999</v>
      </c>
      <c r="C13" s="11">
        <v>30713146.75</v>
      </c>
      <c r="D13" s="11">
        <v>6916358.8200000003</v>
      </c>
      <c r="E13" s="11">
        <v>23796787.93</v>
      </c>
      <c r="F13" s="11">
        <v>23796787.93</v>
      </c>
      <c r="G13" s="11">
        <v>23796787.93</v>
      </c>
      <c r="H13" s="11">
        <v>20377622.880000003</v>
      </c>
      <c r="I13" s="12">
        <v>3419165.05</v>
      </c>
    </row>
    <row r="14" spans="1:15" x14ac:dyDescent="0.3">
      <c r="A14" s="9" t="s">
        <v>40</v>
      </c>
      <c r="B14" s="15">
        <v>5752749.1500000004</v>
      </c>
      <c r="C14" s="15">
        <v>11774523.630000001</v>
      </c>
      <c r="D14" s="15">
        <v>2824258.48</v>
      </c>
      <c r="E14" s="15">
        <v>8950265.1500000004</v>
      </c>
      <c r="F14" s="15">
        <v>8950265.1500000004</v>
      </c>
      <c r="G14" s="15">
        <v>8950265.1500000004</v>
      </c>
      <c r="H14" s="15">
        <v>7994978.0800000001</v>
      </c>
      <c r="I14" s="16">
        <v>955287.07</v>
      </c>
      <c r="J14" s="2"/>
    </row>
    <row r="15" spans="1:15" x14ac:dyDescent="0.3">
      <c r="A15" s="9" t="s">
        <v>41</v>
      </c>
      <c r="B15" s="15">
        <v>580150</v>
      </c>
      <c r="C15" s="15">
        <v>553792.71</v>
      </c>
      <c r="D15" s="15">
        <v>83245.77</v>
      </c>
      <c r="E15" s="15">
        <v>470546.94</v>
      </c>
      <c r="F15" s="15">
        <v>470546.94</v>
      </c>
      <c r="G15" s="15">
        <v>470546.94</v>
      </c>
      <c r="H15" s="15">
        <v>405386.79</v>
      </c>
      <c r="I15" s="16">
        <v>65160.15</v>
      </c>
      <c r="J15" s="3"/>
      <c r="K15" s="3"/>
      <c r="L15" s="3"/>
      <c r="M15" s="3"/>
      <c r="N15" s="3"/>
      <c r="O15" s="3"/>
    </row>
    <row r="16" spans="1:15" x14ac:dyDescent="0.3">
      <c r="A16" s="9" t="s">
        <v>42</v>
      </c>
      <c r="B16" s="15">
        <v>1668613.4</v>
      </c>
      <c r="C16" s="15">
        <v>3939729.13</v>
      </c>
      <c r="D16" s="15">
        <v>1599130.3</v>
      </c>
      <c r="E16" s="15">
        <v>2340598.83</v>
      </c>
      <c r="F16" s="15">
        <v>2340598.83</v>
      </c>
      <c r="G16" s="15">
        <v>2340598.83</v>
      </c>
      <c r="H16" s="15">
        <v>2263032</v>
      </c>
      <c r="I16" s="16">
        <v>77566.83</v>
      </c>
    </row>
    <row r="17" spans="1:9" x14ac:dyDescent="0.3">
      <c r="A17" s="9" t="s">
        <v>43</v>
      </c>
      <c r="B17" s="15">
        <v>32130</v>
      </c>
      <c r="C17" s="15">
        <v>35080</v>
      </c>
      <c r="D17" s="15">
        <v>12070.2</v>
      </c>
      <c r="E17" s="15">
        <v>23009.8</v>
      </c>
      <c r="F17" s="15">
        <v>23009.8</v>
      </c>
      <c r="G17" s="15">
        <v>23009.8</v>
      </c>
      <c r="H17" s="15">
        <v>16111.74</v>
      </c>
      <c r="I17" s="16">
        <v>6898.06</v>
      </c>
    </row>
    <row r="18" spans="1:9" x14ac:dyDescent="0.3">
      <c r="A18" s="9" t="s">
        <v>44</v>
      </c>
      <c r="B18" s="15">
        <v>200627.1</v>
      </c>
      <c r="C18" s="15">
        <v>177933.57</v>
      </c>
      <c r="D18" s="15">
        <v>42816.91</v>
      </c>
      <c r="E18" s="15">
        <v>135116.66</v>
      </c>
      <c r="F18" s="15">
        <v>135116.66</v>
      </c>
      <c r="G18" s="15">
        <v>135116.66</v>
      </c>
      <c r="H18" s="15">
        <v>106828.2</v>
      </c>
      <c r="I18" s="16">
        <v>28288.46</v>
      </c>
    </row>
    <row r="19" spans="1:9" x14ac:dyDescent="0.3">
      <c r="A19" s="7" t="s">
        <v>20</v>
      </c>
      <c r="B19" s="11">
        <v>3166639.19</v>
      </c>
      <c r="C19" s="11">
        <v>3364970.68</v>
      </c>
      <c r="D19" s="11">
        <v>1424115.44</v>
      </c>
      <c r="E19" s="11">
        <v>1940855.24</v>
      </c>
      <c r="F19" s="11">
        <v>1940855.24</v>
      </c>
      <c r="G19" s="11">
        <v>1940855.24</v>
      </c>
      <c r="H19" s="11">
        <v>1867146.01</v>
      </c>
      <c r="I19" s="12">
        <v>73709.23</v>
      </c>
    </row>
    <row r="20" spans="1:9" x14ac:dyDescent="0.3">
      <c r="A20" s="7" t="s">
        <v>21</v>
      </c>
      <c r="B20" s="11">
        <v>96735</v>
      </c>
      <c r="C20" s="11">
        <v>86892.5</v>
      </c>
      <c r="D20" s="11">
        <v>81208.259999999995</v>
      </c>
      <c r="E20" s="11">
        <v>5684.24</v>
      </c>
      <c r="F20" s="11">
        <v>5684.24</v>
      </c>
      <c r="G20" s="11">
        <v>5684.24</v>
      </c>
      <c r="H20" s="11">
        <v>5684.24</v>
      </c>
      <c r="I20" s="12">
        <v>0</v>
      </c>
    </row>
    <row r="21" spans="1:9" x14ac:dyDescent="0.3">
      <c r="A21" s="8" t="s">
        <v>22</v>
      </c>
      <c r="B21" s="13">
        <f>SUM(B11:B20)</f>
        <v>50708455.259999998</v>
      </c>
      <c r="C21" s="13">
        <f t="shared" ref="C21:H21" si="1">SUM(C11:C20)</f>
        <v>57187228.370000005</v>
      </c>
      <c r="D21" s="13">
        <f t="shared" si="1"/>
        <v>14121627.369999999</v>
      </c>
      <c r="E21" s="13">
        <f t="shared" si="1"/>
        <v>43065600.999999993</v>
      </c>
      <c r="F21" s="13">
        <f t="shared" si="1"/>
        <v>43065600.999999993</v>
      </c>
      <c r="G21" s="13">
        <f t="shared" si="1"/>
        <v>43065600.999999993</v>
      </c>
      <c r="H21" s="13">
        <f t="shared" si="1"/>
        <v>37959185.900000006</v>
      </c>
      <c r="I21" s="14">
        <f>SUM(I11:I20)</f>
        <v>5106415.1000000006</v>
      </c>
    </row>
    <row r="22" spans="1:9" x14ac:dyDescent="0.3">
      <c r="A22" s="7" t="s">
        <v>23</v>
      </c>
      <c r="B22" s="11">
        <v>75000</v>
      </c>
      <c r="C22" s="11">
        <v>75000</v>
      </c>
      <c r="D22" s="11">
        <v>6080.08</v>
      </c>
      <c r="E22" s="11">
        <v>68919.92</v>
      </c>
      <c r="F22" s="11">
        <v>68919.92</v>
      </c>
      <c r="G22" s="11">
        <v>68919.92</v>
      </c>
      <c r="H22" s="11">
        <v>68919.92</v>
      </c>
      <c r="I22" s="12">
        <v>0</v>
      </c>
    </row>
    <row r="23" spans="1:9" x14ac:dyDescent="0.3">
      <c r="A23" s="7" t="s">
        <v>24</v>
      </c>
      <c r="B23" s="11">
        <v>250000</v>
      </c>
      <c r="C23" s="11">
        <v>250000</v>
      </c>
      <c r="D23" s="11">
        <v>168569.25</v>
      </c>
      <c r="E23" s="11">
        <v>81430.75</v>
      </c>
      <c r="F23" s="11">
        <v>81430.75</v>
      </c>
      <c r="G23" s="11">
        <v>81430.75</v>
      </c>
      <c r="H23" s="11">
        <v>81430.75</v>
      </c>
      <c r="I23" s="12">
        <v>0</v>
      </c>
    </row>
    <row r="24" spans="1:9" x14ac:dyDescent="0.3">
      <c r="A24" s="7" t="s">
        <v>25</v>
      </c>
      <c r="B24" s="11">
        <v>55058.33</v>
      </c>
      <c r="C24" s="11">
        <v>55058.33</v>
      </c>
      <c r="D24" s="11">
        <v>22232.51</v>
      </c>
      <c r="E24" s="11">
        <v>32825.82</v>
      </c>
      <c r="F24" s="11">
        <v>32825.82</v>
      </c>
      <c r="G24" s="11">
        <v>32825.82</v>
      </c>
      <c r="H24" s="11">
        <v>32825.82</v>
      </c>
      <c r="I24" s="12">
        <v>0</v>
      </c>
    </row>
    <row r="25" spans="1:9" x14ac:dyDescent="0.3">
      <c r="A25" s="8" t="s">
        <v>26</v>
      </c>
      <c r="B25" s="13">
        <f>SUM(B22:B24)</f>
        <v>380058.33</v>
      </c>
      <c r="C25" s="13">
        <f t="shared" ref="C25:H25" si="2">SUM(C22:C24)</f>
        <v>380058.33</v>
      </c>
      <c r="D25" s="13">
        <f t="shared" si="2"/>
        <v>196881.84</v>
      </c>
      <c r="E25" s="13">
        <f t="shared" si="2"/>
        <v>183176.49</v>
      </c>
      <c r="F25" s="13">
        <f t="shared" si="2"/>
        <v>183176.49</v>
      </c>
      <c r="G25" s="13">
        <f t="shared" si="2"/>
        <v>183176.49</v>
      </c>
      <c r="H25" s="13">
        <f t="shared" si="2"/>
        <v>183176.49</v>
      </c>
      <c r="I25" s="14">
        <f>SUM(I22:I24)</f>
        <v>0</v>
      </c>
    </row>
    <row r="26" spans="1:9" x14ac:dyDescent="0.3">
      <c r="A26" s="7" t="s">
        <v>27</v>
      </c>
      <c r="B26" s="11">
        <v>7743309.2999999998</v>
      </c>
      <c r="C26" s="11">
        <v>7987187.3899999997</v>
      </c>
      <c r="D26" s="11">
        <v>3894405.5</v>
      </c>
      <c r="E26" s="11">
        <v>4092781.89</v>
      </c>
      <c r="F26" s="11">
        <v>4092781.89</v>
      </c>
      <c r="G26" s="11">
        <v>4092781.89</v>
      </c>
      <c r="H26" s="11">
        <v>4016271.37</v>
      </c>
      <c r="I26" s="12">
        <v>76510.52</v>
      </c>
    </row>
    <row r="27" spans="1:9" x14ac:dyDescent="0.3">
      <c r="A27" s="7" t="s">
        <v>28</v>
      </c>
      <c r="B27" s="11">
        <v>10464465.23</v>
      </c>
      <c r="C27" s="11">
        <v>10580491.9</v>
      </c>
      <c r="D27" s="11">
        <v>307398.8</v>
      </c>
      <c r="E27" s="11">
        <v>10273093.1</v>
      </c>
      <c r="F27" s="11">
        <v>10273093.1</v>
      </c>
      <c r="G27" s="11">
        <v>10273093.1</v>
      </c>
      <c r="H27" s="11">
        <v>9846889.7599999998</v>
      </c>
      <c r="I27" s="12">
        <v>426203.34</v>
      </c>
    </row>
    <row r="28" spans="1:9" x14ac:dyDescent="0.3">
      <c r="A28" s="7" t="s">
        <v>46</v>
      </c>
      <c r="B28" s="11">
        <v>0</v>
      </c>
      <c r="C28" s="11">
        <v>8000</v>
      </c>
      <c r="D28" s="11">
        <v>0</v>
      </c>
      <c r="E28" s="11">
        <v>8000</v>
      </c>
      <c r="F28" s="11">
        <v>8000</v>
      </c>
      <c r="G28" s="11">
        <v>8000</v>
      </c>
      <c r="H28" s="11">
        <v>8000</v>
      </c>
      <c r="I28" s="12">
        <v>0</v>
      </c>
    </row>
    <row r="29" spans="1:9" x14ac:dyDescent="0.3">
      <c r="A29" s="8" t="s">
        <v>29</v>
      </c>
      <c r="B29" s="13">
        <f>SUM(B26:B28)</f>
        <v>18207774.530000001</v>
      </c>
      <c r="C29" s="13">
        <f t="shared" ref="C29:H29" si="3">SUM(C26:C28)</f>
        <v>18575679.289999999</v>
      </c>
      <c r="D29" s="13">
        <f t="shared" si="3"/>
        <v>4201804.3</v>
      </c>
      <c r="E29" s="13">
        <f t="shared" si="3"/>
        <v>14373874.99</v>
      </c>
      <c r="F29" s="13">
        <f t="shared" si="3"/>
        <v>14373874.99</v>
      </c>
      <c r="G29" s="13">
        <f t="shared" si="3"/>
        <v>14373874.99</v>
      </c>
      <c r="H29" s="13">
        <f t="shared" si="3"/>
        <v>13871161.129999999</v>
      </c>
      <c r="I29" s="14">
        <f>SUM(I26:I28)</f>
        <v>502713.86000000004</v>
      </c>
    </row>
    <row r="30" spans="1:9" x14ac:dyDescent="0.3">
      <c r="A30" s="8" t="s">
        <v>30</v>
      </c>
      <c r="B30" s="13">
        <v>87539074.640000001</v>
      </c>
      <c r="C30" s="13">
        <v>98662715.930000007</v>
      </c>
      <c r="D30" s="13">
        <v>18912366.620000001</v>
      </c>
      <c r="E30" s="13">
        <v>79750349.310000002</v>
      </c>
      <c r="F30" s="13">
        <v>79750349.310000002</v>
      </c>
      <c r="G30" s="13">
        <v>79750349.310000002</v>
      </c>
      <c r="H30" s="13">
        <v>73973151.859999999</v>
      </c>
      <c r="I30" s="14">
        <v>5777197.4500000002</v>
      </c>
    </row>
    <row r="31" spans="1:9" x14ac:dyDescent="0.3">
      <c r="A31" s="7" t="s">
        <v>31</v>
      </c>
      <c r="B31" s="11">
        <v>100000</v>
      </c>
      <c r="C31" s="11">
        <v>100000</v>
      </c>
      <c r="D31" s="11">
        <v>57378.94</v>
      </c>
      <c r="E31" s="11">
        <v>42621.06</v>
      </c>
      <c r="F31" s="11">
        <v>42621.06</v>
      </c>
      <c r="G31" s="11">
        <v>42621.06</v>
      </c>
      <c r="H31" s="11">
        <v>41721.06</v>
      </c>
      <c r="I31" s="12">
        <v>900</v>
      </c>
    </row>
    <row r="32" spans="1:9" x14ac:dyDescent="0.3">
      <c r="A32" s="7" t="s">
        <v>32</v>
      </c>
      <c r="B32" s="11">
        <v>140000</v>
      </c>
      <c r="C32" s="11">
        <v>140000</v>
      </c>
      <c r="D32" s="11">
        <v>140000</v>
      </c>
      <c r="E32" s="11">
        <v>0</v>
      </c>
      <c r="F32" s="11">
        <v>0</v>
      </c>
      <c r="G32" s="11">
        <v>0</v>
      </c>
      <c r="H32" s="11">
        <v>0</v>
      </c>
      <c r="I32" s="12">
        <v>0</v>
      </c>
    </row>
    <row r="33" spans="1:9" x14ac:dyDescent="0.3">
      <c r="A33" s="8" t="s">
        <v>33</v>
      </c>
      <c r="B33" s="13">
        <f>SUM(B31:B32)</f>
        <v>240000</v>
      </c>
      <c r="C33" s="13">
        <f t="shared" ref="C33:H33" si="4">SUM(C31:C32)</f>
        <v>240000</v>
      </c>
      <c r="D33" s="13">
        <f t="shared" si="4"/>
        <v>197378.94</v>
      </c>
      <c r="E33" s="13">
        <f t="shared" si="4"/>
        <v>42621.06</v>
      </c>
      <c r="F33" s="13">
        <f t="shared" si="4"/>
        <v>42621.06</v>
      </c>
      <c r="G33" s="13">
        <f t="shared" si="4"/>
        <v>42621.06</v>
      </c>
      <c r="H33" s="13">
        <f t="shared" si="4"/>
        <v>41721.06</v>
      </c>
      <c r="I33" s="14">
        <f>SUM(I31:I32)</f>
        <v>900</v>
      </c>
    </row>
    <row r="34" spans="1:9" x14ac:dyDescent="0.3">
      <c r="A34" s="7" t="s">
        <v>34</v>
      </c>
      <c r="B34" s="11">
        <v>150340.15</v>
      </c>
      <c r="C34" s="11">
        <v>150340.15</v>
      </c>
      <c r="D34" s="11">
        <v>78340.149999999994</v>
      </c>
      <c r="E34" s="11">
        <v>72000</v>
      </c>
      <c r="F34" s="11">
        <v>72000</v>
      </c>
      <c r="G34" s="11">
        <v>72000</v>
      </c>
      <c r="H34" s="11">
        <v>72000</v>
      </c>
      <c r="I34" s="12">
        <v>0</v>
      </c>
    </row>
    <row r="35" spans="1:9" x14ac:dyDescent="0.3">
      <c r="A35" s="7" t="s">
        <v>35</v>
      </c>
      <c r="B35" s="11">
        <v>139682.18</v>
      </c>
      <c r="C35" s="11">
        <v>139682.18</v>
      </c>
      <c r="D35" s="11">
        <v>139682.18</v>
      </c>
      <c r="E35" s="11">
        <v>0</v>
      </c>
      <c r="F35" s="11">
        <v>0</v>
      </c>
      <c r="G35" s="11">
        <v>0</v>
      </c>
      <c r="H35" s="11">
        <v>0</v>
      </c>
      <c r="I35" s="12">
        <v>0</v>
      </c>
    </row>
    <row r="36" spans="1:9" x14ac:dyDescent="0.3">
      <c r="A36" s="7" t="s">
        <v>45</v>
      </c>
      <c r="B36" s="11">
        <v>21703.47</v>
      </c>
      <c r="C36" s="11">
        <v>21703.47</v>
      </c>
      <c r="D36" s="11">
        <v>21703.47</v>
      </c>
      <c r="E36" s="11">
        <v>0</v>
      </c>
      <c r="F36" s="11">
        <v>0</v>
      </c>
      <c r="G36" s="11">
        <v>0</v>
      </c>
      <c r="H36" s="11">
        <v>0</v>
      </c>
      <c r="I36" s="12">
        <v>0</v>
      </c>
    </row>
    <row r="37" spans="1:9" x14ac:dyDescent="0.3">
      <c r="A37" s="8" t="s">
        <v>36</v>
      </c>
      <c r="B37" s="13">
        <f>SUM(B34:B36)</f>
        <v>311725.79999999993</v>
      </c>
      <c r="C37" s="13">
        <f t="shared" ref="C37:H37" si="5">SUM(C34:C36)</f>
        <v>311725.79999999993</v>
      </c>
      <c r="D37" s="13">
        <f t="shared" si="5"/>
        <v>239725.8</v>
      </c>
      <c r="E37" s="13">
        <f t="shared" si="5"/>
        <v>72000</v>
      </c>
      <c r="F37" s="13">
        <f t="shared" si="5"/>
        <v>72000</v>
      </c>
      <c r="G37" s="13">
        <f t="shared" si="5"/>
        <v>72000</v>
      </c>
      <c r="H37" s="13">
        <f t="shared" si="5"/>
        <v>72000</v>
      </c>
      <c r="I37" s="14">
        <f>SUM(I34:I36)</f>
        <v>0</v>
      </c>
    </row>
    <row r="38" spans="1:9" x14ac:dyDescent="0.3">
      <c r="A38" s="7" t="s">
        <v>37</v>
      </c>
      <c r="B38" s="11">
        <v>5385675.4000000004</v>
      </c>
      <c r="C38" s="11">
        <v>5385675.4000000004</v>
      </c>
      <c r="D38" s="11">
        <v>24456.55</v>
      </c>
      <c r="E38" s="11">
        <v>5361218.8499999996</v>
      </c>
      <c r="F38" s="11">
        <v>5361218.8499999996</v>
      </c>
      <c r="G38" s="11">
        <v>5361218.8499999996</v>
      </c>
      <c r="H38" s="11">
        <v>5361218.8499999996</v>
      </c>
      <c r="I38" s="12">
        <v>0</v>
      </c>
    </row>
    <row r="39" spans="1:9" x14ac:dyDescent="0.3">
      <c r="A39" s="8" t="s">
        <v>38</v>
      </c>
      <c r="B39" s="13">
        <f>SUM(B38)</f>
        <v>5385675.4000000004</v>
      </c>
      <c r="C39" s="13">
        <f t="shared" ref="C39:H39" si="6">SUM(C38)</f>
        <v>5385675.4000000004</v>
      </c>
      <c r="D39" s="13">
        <f t="shared" si="6"/>
        <v>24456.55</v>
      </c>
      <c r="E39" s="13">
        <f t="shared" si="6"/>
        <v>5361218.8499999996</v>
      </c>
      <c r="F39" s="13">
        <f t="shared" si="6"/>
        <v>5361218.8499999996</v>
      </c>
      <c r="G39" s="13">
        <f t="shared" si="6"/>
        <v>5361218.8499999996</v>
      </c>
      <c r="H39" s="13">
        <f t="shared" si="6"/>
        <v>5361218.8499999996</v>
      </c>
      <c r="I39" s="14">
        <f>SUM(I38)</f>
        <v>0</v>
      </c>
    </row>
    <row r="40" spans="1:9" x14ac:dyDescent="0.3">
      <c r="A40" s="10" t="s">
        <v>39</v>
      </c>
      <c r="B40" s="17">
        <f t="shared" ref="B40:I40" si="7">SUM(B10,B21,B25,B29,B30,B33,B37,B39)</f>
        <v>383779245.35999995</v>
      </c>
      <c r="C40" s="17">
        <f t="shared" si="7"/>
        <v>401749564.51999998</v>
      </c>
      <c r="D40" s="17">
        <f t="shared" si="7"/>
        <v>39477938.729999989</v>
      </c>
      <c r="E40" s="17">
        <f t="shared" si="7"/>
        <v>362271625.79000002</v>
      </c>
      <c r="F40" s="17">
        <f t="shared" si="7"/>
        <v>362271625.79000002</v>
      </c>
      <c r="G40" s="17">
        <f t="shared" si="7"/>
        <v>362271625.79000002</v>
      </c>
      <c r="H40" s="17">
        <f t="shared" si="7"/>
        <v>348122066.44000006</v>
      </c>
      <c r="I40" s="20">
        <f t="shared" si="7"/>
        <v>14149559.350000001</v>
      </c>
    </row>
  </sheetData>
  <printOptions horizontalCentered="1"/>
  <pageMargins left="0.23622047244094491" right="0.23622047244094491" top="0.59055118110236227" bottom="0.59055118110236227" header="0.31496062992125984" footer="0.31496062992125984"/>
  <pageSetup paperSize="9" scale="85" orientation="landscape" r:id="rId1"/>
  <headerFooter>
    <oddHeader>&amp;R&amp;G</oddHeader>
    <oddFooter>&amp;L&amp;8ÁREA ECONÓMICA&amp;C&amp;8&amp;P de &amp;N&amp;R&amp;8Actualizado a 23/06/2023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2019-04-23T07:36:26Z</dcterms:created>
  <dcterms:modified xsi:type="dcterms:W3CDTF">2023-06-23T09:16:41Z</dcterms:modified>
</cp:coreProperties>
</file>