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25" windowHeight="50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29" i="1" l="1"/>
  <c r="D29" i="1"/>
  <c r="E29" i="1"/>
  <c r="F29" i="1"/>
  <c r="G29" i="1"/>
  <c r="H29" i="1"/>
  <c r="I29" i="1"/>
  <c r="C29" i="1"/>
  <c r="J20" i="1" l="1"/>
  <c r="I20" i="1"/>
  <c r="H20" i="1"/>
  <c r="G20" i="1"/>
  <c r="F20" i="1"/>
  <c r="E20" i="1"/>
  <c r="D20" i="1"/>
  <c r="C20" i="1"/>
  <c r="J33" i="1" l="1"/>
  <c r="I33" i="1"/>
  <c r="H33" i="1"/>
  <c r="G33" i="1"/>
  <c r="F33" i="1"/>
  <c r="E33" i="1"/>
  <c r="D33" i="1"/>
  <c r="C33" i="1"/>
  <c r="J31" i="1"/>
  <c r="I31" i="1"/>
  <c r="H31" i="1"/>
  <c r="G31" i="1"/>
  <c r="F31" i="1"/>
  <c r="E31" i="1"/>
  <c r="D31" i="1"/>
  <c r="C31" i="1"/>
  <c r="D26" i="1"/>
  <c r="E26" i="1"/>
  <c r="F26" i="1"/>
  <c r="G26" i="1"/>
  <c r="H26" i="1"/>
  <c r="I26" i="1"/>
  <c r="J26" i="1"/>
  <c r="C26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4" i="1" l="1"/>
  <c r="J34" i="1"/>
  <c r="F34" i="1"/>
  <c r="D34" i="1"/>
  <c r="H34" i="1"/>
  <c r="E34" i="1"/>
  <c r="I34" i="1"/>
  <c r="G34" i="1"/>
</calcChain>
</file>

<file path=xl/sharedStrings.xml><?xml version="1.0" encoding="utf-8"?>
<sst xmlns="http://schemas.openxmlformats.org/spreadsheetml/2006/main" count="51" uniqueCount="39">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</sst>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right" vertical="center" wrapText="1" indent="1"/>
    </xf>
    <xf numFmtId="164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164" fontId="2" fillId="0" borderId="6" xfId="0" applyNumberFormat="1" applyFont="1" applyFill="1" applyBorder="1" applyAlignment="1">
      <alignment horizontal="right" vertical="center" wrapText="1" indent="1"/>
    </xf>
    <xf numFmtId="164" fontId="2" fillId="0" borderId="7" xfId="0" applyNumberFormat="1" applyFont="1" applyFill="1" applyBorder="1" applyAlignment="1">
      <alignment horizontal="right" vertical="center" wrapText="1" indent="1"/>
    </xf>
    <xf numFmtId="0" fontId="4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 applyAlignment="1">
      <alignment horizontal="right" vertical="center" wrapText="1" indent="1"/>
    </xf>
    <xf numFmtId="164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showGridLines="0" tabSelected="1" zoomScaleNormal="100" workbookViewId="0"/>
  </sheetViews>
  <sheetFormatPr baseColWidth="10" defaultColWidth="8.85546875" defaultRowHeight="15" x14ac:dyDescent="0.25"/>
  <cols>
    <col min="1" max="1" width="32.28515625" style="3" customWidth="1"/>
    <col min="2" max="2" width="45.5703125" style="3" customWidth="1"/>
    <col min="3" max="4" width="12.7109375" style="3" customWidth="1"/>
    <col min="5" max="5" width="12.140625" style="3" customWidth="1"/>
    <col min="6" max="10" width="12.7109375" style="3" customWidth="1"/>
    <col min="11" max="16384" width="8.85546875" style="3"/>
  </cols>
  <sheetData>
    <row r="1" spans="1:10" ht="24" customHeight="1" x14ac:dyDescent="0.25">
      <c r="A1" s="15" t="s">
        <v>38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4" customHeight="1" x14ac:dyDescent="0.25">
      <c r="A2" s="7" t="s">
        <v>0</v>
      </c>
      <c r="B2" s="7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22.5" x14ac:dyDescent="0.25">
      <c r="A3" s="4" t="s">
        <v>10</v>
      </c>
      <c r="B3" s="4" t="s">
        <v>11</v>
      </c>
      <c r="C3" s="5">
        <v>87821661.239999995</v>
      </c>
      <c r="D3" s="5">
        <v>87856431.780000001</v>
      </c>
      <c r="E3" s="5">
        <v>1778911.04</v>
      </c>
      <c r="F3" s="5">
        <v>86077520.739999995</v>
      </c>
      <c r="G3" s="5">
        <v>86077520.739999995</v>
      </c>
      <c r="H3" s="5">
        <v>86077520.739999995</v>
      </c>
      <c r="I3" s="5">
        <v>84406258.120000005</v>
      </c>
      <c r="J3" s="6">
        <v>1671262.62</v>
      </c>
    </row>
    <row r="4" spans="1:10" x14ac:dyDescent="0.25">
      <c r="A4" s="12"/>
      <c r="B4" s="12" t="s">
        <v>12</v>
      </c>
      <c r="C4" s="13">
        <v>140628618.02000001</v>
      </c>
      <c r="D4" s="13">
        <v>140593847.47999999</v>
      </c>
      <c r="E4" s="13">
        <v>2264101.7999999998</v>
      </c>
      <c r="F4" s="13">
        <v>138329745.68000001</v>
      </c>
      <c r="G4" s="13">
        <v>138329745.68000001</v>
      </c>
      <c r="H4" s="13">
        <v>138329745.68000001</v>
      </c>
      <c r="I4" s="13">
        <v>136907273.34</v>
      </c>
      <c r="J4" s="14">
        <v>1422472.34</v>
      </c>
    </row>
    <row r="5" spans="1:10" x14ac:dyDescent="0.25">
      <c r="A5" s="12"/>
      <c r="B5" s="12" t="s">
        <v>13</v>
      </c>
      <c r="C5" s="13">
        <v>8286851.0300000003</v>
      </c>
      <c r="D5" s="13">
        <v>8286851.0300000003</v>
      </c>
      <c r="E5" s="13">
        <v>493859.13</v>
      </c>
      <c r="F5" s="13">
        <v>7792991.9000000004</v>
      </c>
      <c r="G5" s="13">
        <v>7792991.9000000004</v>
      </c>
      <c r="H5" s="13">
        <v>7792991.9000000004</v>
      </c>
      <c r="I5" s="13">
        <v>7752862.3399999999</v>
      </c>
      <c r="J5" s="14">
        <v>40129.56</v>
      </c>
    </row>
    <row r="6" spans="1:10" x14ac:dyDescent="0.25">
      <c r="A6" s="17" t="s">
        <v>29</v>
      </c>
      <c r="B6" s="18"/>
      <c r="C6" s="19">
        <f>SUM(C3:C5)</f>
        <v>236737130.28999999</v>
      </c>
      <c r="D6" s="19">
        <f t="shared" ref="D6:J6" si="0">SUM(D3:D5)</f>
        <v>236737130.28999999</v>
      </c>
      <c r="E6" s="19">
        <f t="shared" si="0"/>
        <v>4536871.97</v>
      </c>
      <c r="F6" s="19">
        <f t="shared" si="0"/>
        <v>232200258.32000002</v>
      </c>
      <c r="G6" s="19">
        <f t="shared" si="0"/>
        <v>232200258.32000002</v>
      </c>
      <c r="H6" s="19">
        <f t="shared" si="0"/>
        <v>232200258.32000002</v>
      </c>
      <c r="I6" s="19">
        <f t="shared" si="0"/>
        <v>229066393.80000001</v>
      </c>
      <c r="J6" s="20">
        <f t="shared" si="0"/>
        <v>3133864.52</v>
      </c>
    </row>
    <row r="7" spans="1:10" ht="14.65" customHeight="1" x14ac:dyDescent="0.25">
      <c r="A7" s="4" t="s">
        <v>14</v>
      </c>
      <c r="B7" s="4" t="s">
        <v>37</v>
      </c>
      <c r="C7" s="5">
        <v>156000</v>
      </c>
      <c r="D7" s="5">
        <v>169409</v>
      </c>
      <c r="E7" s="5">
        <v>109176.84</v>
      </c>
      <c r="F7" s="5">
        <v>60232.160000000003</v>
      </c>
      <c r="G7" s="5">
        <v>60232.160000000003</v>
      </c>
      <c r="H7" s="5">
        <v>60232.160000000003</v>
      </c>
      <c r="I7" s="5">
        <v>60232.160000000003</v>
      </c>
      <c r="J7" s="6">
        <v>0</v>
      </c>
    </row>
    <row r="8" spans="1:10" ht="22.5" x14ac:dyDescent="0.25">
      <c r="A8" s="12"/>
      <c r="B8" s="12" t="s">
        <v>11</v>
      </c>
      <c r="C8" s="13">
        <v>14033678.77</v>
      </c>
      <c r="D8" s="13">
        <v>13355242.710000001</v>
      </c>
      <c r="E8" s="13">
        <v>3466750</v>
      </c>
      <c r="F8" s="13">
        <v>9888094.4000000004</v>
      </c>
      <c r="G8" s="13">
        <v>9888094.4000000004</v>
      </c>
      <c r="H8" s="13">
        <v>9888094.4000000004</v>
      </c>
      <c r="I8" s="13">
        <v>9874776.5700000003</v>
      </c>
      <c r="J8" s="14">
        <v>13317.83</v>
      </c>
    </row>
    <row r="9" spans="1:10" x14ac:dyDescent="0.25">
      <c r="A9" s="12"/>
      <c r="B9" s="12" t="s">
        <v>15</v>
      </c>
      <c r="C9" s="13">
        <v>127000</v>
      </c>
      <c r="D9" s="13">
        <v>112000</v>
      </c>
      <c r="E9" s="13">
        <v>22412.7</v>
      </c>
      <c r="F9" s="13">
        <v>89587.3</v>
      </c>
      <c r="G9" s="13">
        <v>89587.3</v>
      </c>
      <c r="H9" s="13">
        <v>89587.3</v>
      </c>
      <c r="I9" s="13">
        <v>89562</v>
      </c>
      <c r="J9" s="14">
        <v>25.3</v>
      </c>
    </row>
    <row r="10" spans="1:10" x14ac:dyDescent="0.25">
      <c r="A10" s="12"/>
      <c r="B10" s="12" t="s">
        <v>12</v>
      </c>
      <c r="C10" s="13">
        <v>30359983.170000002</v>
      </c>
      <c r="D10" s="13">
        <v>30599044.07</v>
      </c>
      <c r="E10" s="13">
        <v>8220880.2000000002</v>
      </c>
      <c r="F10" s="13">
        <v>22364112.399999999</v>
      </c>
      <c r="G10" s="13">
        <v>22364112.399999999</v>
      </c>
      <c r="H10" s="13">
        <v>22364112.399999999</v>
      </c>
      <c r="I10" s="13">
        <v>22276921.629999999</v>
      </c>
      <c r="J10" s="14">
        <v>87190.77</v>
      </c>
    </row>
    <row r="11" spans="1:10" x14ac:dyDescent="0.25">
      <c r="A11" s="12"/>
      <c r="B11" s="12" t="s">
        <v>16</v>
      </c>
      <c r="C11" s="13">
        <v>2224506.0499999998</v>
      </c>
      <c r="D11" s="13">
        <v>2253059.91</v>
      </c>
      <c r="E11" s="13">
        <v>561463.61</v>
      </c>
      <c r="F11" s="13">
        <v>1684881.45</v>
      </c>
      <c r="G11" s="13">
        <v>1684881.45</v>
      </c>
      <c r="H11" s="13">
        <v>1683909.16</v>
      </c>
      <c r="I11" s="13">
        <v>1678027.6</v>
      </c>
      <c r="J11" s="14">
        <v>5881.56</v>
      </c>
    </row>
    <row r="12" spans="1:10" x14ac:dyDescent="0.25">
      <c r="A12" s="12"/>
      <c r="B12" s="12" t="s">
        <v>17</v>
      </c>
      <c r="C12" s="13">
        <v>458814.57</v>
      </c>
      <c r="D12" s="13">
        <v>408814.57</v>
      </c>
      <c r="E12" s="13">
        <v>74905.56</v>
      </c>
      <c r="F12" s="13">
        <v>333909.01</v>
      </c>
      <c r="G12" s="13">
        <v>333909.01</v>
      </c>
      <c r="H12" s="13">
        <v>333909.01</v>
      </c>
      <c r="I12" s="13">
        <v>333356.21000000002</v>
      </c>
      <c r="J12" s="14">
        <v>552.79999999999995</v>
      </c>
    </row>
    <row r="13" spans="1:10" x14ac:dyDescent="0.25">
      <c r="A13" s="12"/>
      <c r="B13" s="12" t="s">
        <v>18</v>
      </c>
      <c r="C13" s="13">
        <v>421250</v>
      </c>
      <c r="D13" s="13">
        <v>443982</v>
      </c>
      <c r="E13" s="13">
        <v>74324.67</v>
      </c>
      <c r="F13" s="13">
        <v>369657.33</v>
      </c>
      <c r="G13" s="13">
        <v>369657.33</v>
      </c>
      <c r="H13" s="13">
        <v>369657.33</v>
      </c>
      <c r="I13" s="13">
        <v>369533.03</v>
      </c>
      <c r="J13" s="14">
        <v>124.3</v>
      </c>
    </row>
    <row r="14" spans="1:10" x14ac:dyDescent="0.25">
      <c r="A14" s="12"/>
      <c r="B14" s="12" t="s">
        <v>13</v>
      </c>
      <c r="C14" s="13">
        <v>8131187.0700000003</v>
      </c>
      <c r="D14" s="13">
        <v>8160225.5300000003</v>
      </c>
      <c r="E14" s="13">
        <v>3376641.99</v>
      </c>
      <c r="F14" s="13">
        <v>4783583.54</v>
      </c>
      <c r="G14" s="13">
        <v>4783583.54</v>
      </c>
      <c r="H14" s="13">
        <v>4783583.54</v>
      </c>
      <c r="I14" s="13">
        <v>4770724.0999999996</v>
      </c>
      <c r="J14" s="14">
        <v>12859.44</v>
      </c>
    </row>
    <row r="15" spans="1:10" x14ac:dyDescent="0.25">
      <c r="A15" s="17" t="s">
        <v>30</v>
      </c>
      <c r="B15" s="18"/>
      <c r="C15" s="19">
        <f t="shared" ref="C15:J15" si="1">SUM(C7:C14)</f>
        <v>55912419.629999995</v>
      </c>
      <c r="D15" s="19">
        <f t="shared" si="1"/>
        <v>55501777.789999999</v>
      </c>
      <c r="E15" s="19">
        <f t="shared" si="1"/>
        <v>15906555.57</v>
      </c>
      <c r="F15" s="19">
        <f t="shared" si="1"/>
        <v>39574057.589999996</v>
      </c>
      <c r="G15" s="19">
        <f t="shared" si="1"/>
        <v>39574057.589999996</v>
      </c>
      <c r="H15" s="19">
        <f t="shared" si="1"/>
        <v>39573085.29999999</v>
      </c>
      <c r="I15" s="19">
        <f t="shared" si="1"/>
        <v>39453133.300000004</v>
      </c>
      <c r="J15" s="20">
        <f t="shared" si="1"/>
        <v>119952.00000000001</v>
      </c>
    </row>
    <row r="16" spans="1:10" ht="22.5" x14ac:dyDescent="0.25">
      <c r="A16" s="4" t="s">
        <v>19</v>
      </c>
      <c r="B16" s="4" t="s">
        <v>11</v>
      </c>
      <c r="C16" s="5">
        <v>153178.84</v>
      </c>
      <c r="D16" s="5">
        <v>203178.84</v>
      </c>
      <c r="E16" s="5">
        <v>829.5</v>
      </c>
      <c r="F16" s="5">
        <v>184466.4</v>
      </c>
      <c r="G16" s="5">
        <v>184466.4</v>
      </c>
      <c r="H16" s="5">
        <v>184466.4</v>
      </c>
      <c r="I16" s="5">
        <v>184466.4</v>
      </c>
      <c r="J16" s="6">
        <v>0</v>
      </c>
    </row>
    <row r="17" spans="1:10" x14ac:dyDescent="0.25">
      <c r="A17" s="17" t="s">
        <v>31</v>
      </c>
      <c r="B17" s="18"/>
      <c r="C17" s="19">
        <f>SUM(C16)</f>
        <v>153178.84</v>
      </c>
      <c r="D17" s="19">
        <f t="shared" ref="D17:J17" si="2">SUM(D16)</f>
        <v>203178.84</v>
      </c>
      <c r="E17" s="19">
        <f t="shared" si="2"/>
        <v>829.5</v>
      </c>
      <c r="F17" s="19">
        <f t="shared" si="2"/>
        <v>184466.4</v>
      </c>
      <c r="G17" s="19">
        <f t="shared" si="2"/>
        <v>184466.4</v>
      </c>
      <c r="H17" s="19">
        <f t="shared" si="2"/>
        <v>184466.4</v>
      </c>
      <c r="I17" s="19">
        <f t="shared" si="2"/>
        <v>184466.4</v>
      </c>
      <c r="J17" s="20">
        <f t="shared" si="2"/>
        <v>0</v>
      </c>
    </row>
    <row r="18" spans="1:10" x14ac:dyDescent="0.25">
      <c r="A18" s="4" t="s">
        <v>20</v>
      </c>
      <c r="B18" s="4" t="s">
        <v>37</v>
      </c>
      <c r="C18" s="5">
        <v>237685</v>
      </c>
      <c r="D18" s="5">
        <v>314103.57</v>
      </c>
      <c r="E18" s="5">
        <v>152263.87</v>
      </c>
      <c r="F18" s="5">
        <v>161839.70000000001</v>
      </c>
      <c r="G18" s="5">
        <v>161839.70000000001</v>
      </c>
      <c r="H18" s="5">
        <v>161839.70000000001</v>
      </c>
      <c r="I18" s="5">
        <v>161781.60999999999</v>
      </c>
      <c r="J18" s="6">
        <v>58.09</v>
      </c>
    </row>
    <row r="19" spans="1:10" x14ac:dyDescent="0.25">
      <c r="A19" s="12"/>
      <c r="B19" s="12" t="s">
        <v>21</v>
      </c>
      <c r="C19" s="13">
        <v>14985340.470000001</v>
      </c>
      <c r="D19" s="13">
        <v>18025875.34</v>
      </c>
      <c r="E19" s="13">
        <v>4119365.41</v>
      </c>
      <c r="F19" s="13">
        <v>13903896.779999999</v>
      </c>
      <c r="G19" s="13">
        <v>13903896.779999999</v>
      </c>
      <c r="H19" s="13">
        <v>13903896.779999999</v>
      </c>
      <c r="I19" s="13">
        <v>13895809.130000001</v>
      </c>
      <c r="J19" s="14">
        <v>8087.65</v>
      </c>
    </row>
    <row r="20" spans="1:10" x14ac:dyDescent="0.25">
      <c r="A20" s="17" t="s">
        <v>32</v>
      </c>
      <c r="B20" s="18"/>
      <c r="C20" s="19">
        <f>SUM(C18:C19)</f>
        <v>15223025.470000001</v>
      </c>
      <c r="D20" s="19">
        <f t="shared" ref="D20:J20" si="3">SUM(D18:D19)</f>
        <v>18339978.91</v>
      </c>
      <c r="E20" s="19">
        <f t="shared" si="3"/>
        <v>4271629.28</v>
      </c>
      <c r="F20" s="19">
        <f t="shared" si="3"/>
        <v>14065736.479999999</v>
      </c>
      <c r="G20" s="19">
        <f t="shared" si="3"/>
        <v>14065736.479999999</v>
      </c>
      <c r="H20" s="19">
        <f t="shared" si="3"/>
        <v>14065736.479999999</v>
      </c>
      <c r="I20" s="19">
        <f t="shared" si="3"/>
        <v>14057590.74</v>
      </c>
      <c r="J20" s="20">
        <f t="shared" si="3"/>
        <v>8145.74</v>
      </c>
    </row>
    <row r="21" spans="1:10" x14ac:dyDescent="0.25">
      <c r="A21" s="4" t="s">
        <v>22</v>
      </c>
      <c r="B21" s="4" t="s">
        <v>37</v>
      </c>
      <c r="C21" s="5">
        <v>27000</v>
      </c>
      <c r="D21" s="5">
        <v>27000</v>
      </c>
      <c r="E21" s="5">
        <v>21805.37</v>
      </c>
      <c r="F21" s="5">
        <v>5194.63</v>
      </c>
      <c r="G21" s="5">
        <v>5194.63</v>
      </c>
      <c r="H21" s="5">
        <v>5194.63</v>
      </c>
      <c r="I21" s="5">
        <v>5194.63</v>
      </c>
      <c r="J21" s="6">
        <v>0</v>
      </c>
    </row>
    <row r="22" spans="1:10" x14ac:dyDescent="0.25">
      <c r="A22" s="12"/>
      <c r="B22" s="12" t="s">
        <v>23</v>
      </c>
      <c r="C22" s="13">
        <v>13121563.880000001</v>
      </c>
      <c r="D22" s="13">
        <v>15094557.220000001</v>
      </c>
      <c r="E22" s="13">
        <v>6261359.8600000003</v>
      </c>
      <c r="F22" s="13">
        <v>8833197.3599999994</v>
      </c>
      <c r="G22" s="13">
        <v>8833197.3599999994</v>
      </c>
      <c r="H22" s="13">
        <v>8833197.3599999994</v>
      </c>
      <c r="I22" s="13">
        <v>8717006</v>
      </c>
      <c r="J22" s="14">
        <v>116191.36</v>
      </c>
    </row>
    <row r="23" spans="1:10" x14ac:dyDescent="0.25">
      <c r="A23" s="12"/>
      <c r="B23" s="12" t="s">
        <v>16</v>
      </c>
      <c r="C23" s="13">
        <v>100000</v>
      </c>
      <c r="D23" s="13">
        <v>100000</v>
      </c>
      <c r="E23" s="13">
        <v>88628.89</v>
      </c>
      <c r="F23" s="13">
        <v>11371.11</v>
      </c>
      <c r="G23" s="13">
        <v>11371.11</v>
      </c>
      <c r="H23" s="13">
        <v>11371.11</v>
      </c>
      <c r="I23" s="13">
        <v>11371.11</v>
      </c>
      <c r="J23" s="14">
        <v>0</v>
      </c>
    </row>
    <row r="24" spans="1:10" ht="22.5" x14ac:dyDescent="0.25">
      <c r="A24" s="12"/>
      <c r="B24" s="12" t="s">
        <v>24</v>
      </c>
      <c r="C24" s="13">
        <v>1001510</v>
      </c>
      <c r="D24" s="13">
        <v>1001510</v>
      </c>
      <c r="E24" s="13">
        <v>231445.31</v>
      </c>
      <c r="F24" s="13">
        <v>763480.04</v>
      </c>
      <c r="G24" s="13">
        <v>763480.04</v>
      </c>
      <c r="H24" s="13">
        <v>761250.04</v>
      </c>
      <c r="I24" s="13">
        <v>760205.08</v>
      </c>
      <c r="J24" s="14">
        <v>1044.96</v>
      </c>
    </row>
    <row r="25" spans="1:10" x14ac:dyDescent="0.25">
      <c r="A25" s="12"/>
      <c r="B25" s="12" t="s">
        <v>13</v>
      </c>
      <c r="C25" s="13">
        <v>78007443.909999996</v>
      </c>
      <c r="D25" s="13">
        <v>88358645.099999994</v>
      </c>
      <c r="E25" s="13">
        <v>10583127.119999999</v>
      </c>
      <c r="F25" s="13">
        <v>76904622.459999993</v>
      </c>
      <c r="G25" s="13">
        <v>76904622.459999993</v>
      </c>
      <c r="H25" s="13">
        <v>71029643.939999998</v>
      </c>
      <c r="I25" s="13">
        <v>68597058.510000005</v>
      </c>
      <c r="J25" s="14">
        <v>2432585.4300000002</v>
      </c>
    </row>
    <row r="26" spans="1:10" x14ac:dyDescent="0.25">
      <c r="A26" s="17" t="s">
        <v>34</v>
      </c>
      <c r="B26" s="18"/>
      <c r="C26" s="19">
        <f>SUM(C21:C25)</f>
        <v>92257517.789999992</v>
      </c>
      <c r="D26" s="19">
        <f t="shared" ref="D26:J26" si="4">SUM(D21:D25)</f>
        <v>104581712.31999999</v>
      </c>
      <c r="E26" s="19">
        <f t="shared" si="4"/>
        <v>17186366.549999997</v>
      </c>
      <c r="F26" s="19">
        <f t="shared" si="4"/>
        <v>86517865.599999994</v>
      </c>
      <c r="G26" s="19">
        <f t="shared" si="4"/>
        <v>86517865.599999994</v>
      </c>
      <c r="H26" s="19">
        <f t="shared" si="4"/>
        <v>80640657.079999998</v>
      </c>
      <c r="I26" s="19">
        <f t="shared" si="4"/>
        <v>78090835.330000013</v>
      </c>
      <c r="J26" s="20">
        <f t="shared" si="4"/>
        <v>2549821.75</v>
      </c>
    </row>
    <row r="27" spans="1:10" x14ac:dyDescent="0.25">
      <c r="A27" s="4" t="s">
        <v>25</v>
      </c>
      <c r="B27" s="4" t="s">
        <v>37</v>
      </c>
      <c r="C27" s="5">
        <v>4000</v>
      </c>
      <c r="D27" s="5">
        <v>4000</v>
      </c>
      <c r="E27" s="5">
        <v>4000</v>
      </c>
      <c r="F27" s="5">
        <v>0</v>
      </c>
      <c r="G27" s="5">
        <v>0</v>
      </c>
      <c r="H27" s="5">
        <v>0</v>
      </c>
      <c r="I27" s="5">
        <v>0</v>
      </c>
      <c r="J27" s="6">
        <v>0</v>
      </c>
    </row>
    <row r="28" spans="1:10" x14ac:dyDescent="0.25">
      <c r="A28" s="12"/>
      <c r="B28" s="12" t="s">
        <v>21</v>
      </c>
      <c r="C28" s="13">
        <v>260000</v>
      </c>
      <c r="D28" s="13">
        <v>260000</v>
      </c>
      <c r="E28" s="13">
        <v>52421.760000000002</v>
      </c>
      <c r="F28" s="13">
        <v>207578.23999999999</v>
      </c>
      <c r="G28" s="13">
        <v>207578.23999999999</v>
      </c>
      <c r="H28" s="13">
        <v>207578.23999999999</v>
      </c>
      <c r="I28" s="13">
        <v>207578.23999999999</v>
      </c>
      <c r="J28" s="14">
        <v>0</v>
      </c>
    </row>
    <row r="29" spans="1:10" x14ac:dyDescent="0.25">
      <c r="A29" s="17" t="s">
        <v>35</v>
      </c>
      <c r="B29" s="18"/>
      <c r="C29" s="19">
        <f t="shared" ref="C29:J29" si="5">SUM(C27:C28)</f>
        <v>264000</v>
      </c>
      <c r="D29" s="19">
        <f t="shared" si="5"/>
        <v>264000</v>
      </c>
      <c r="E29" s="19">
        <f t="shared" si="5"/>
        <v>56421.760000000002</v>
      </c>
      <c r="F29" s="19">
        <f t="shared" si="5"/>
        <v>207578.23999999999</v>
      </c>
      <c r="G29" s="19">
        <f t="shared" si="5"/>
        <v>207578.23999999999</v>
      </c>
      <c r="H29" s="19">
        <f t="shared" si="5"/>
        <v>207578.23999999999</v>
      </c>
      <c r="I29" s="19">
        <f t="shared" si="5"/>
        <v>207578.23999999999</v>
      </c>
      <c r="J29" s="20">
        <f t="shared" si="5"/>
        <v>0</v>
      </c>
    </row>
    <row r="30" spans="1:10" ht="22.5" x14ac:dyDescent="0.25">
      <c r="A30" s="4" t="s">
        <v>26</v>
      </c>
      <c r="B30" s="4" t="s">
        <v>11</v>
      </c>
      <c r="C30" s="5">
        <v>311725.8</v>
      </c>
      <c r="D30" s="5">
        <v>311725.8</v>
      </c>
      <c r="E30" s="5">
        <v>292825.8</v>
      </c>
      <c r="F30" s="5">
        <v>18900</v>
      </c>
      <c r="G30" s="5">
        <v>18900</v>
      </c>
      <c r="H30" s="5">
        <v>18900</v>
      </c>
      <c r="I30" s="5">
        <v>18900</v>
      </c>
      <c r="J30" s="6">
        <v>0</v>
      </c>
    </row>
    <row r="31" spans="1:10" x14ac:dyDescent="0.25">
      <c r="A31" s="17" t="s">
        <v>36</v>
      </c>
      <c r="B31" s="18"/>
      <c r="C31" s="19">
        <f>SUM(C30)</f>
        <v>311725.8</v>
      </c>
      <c r="D31" s="19">
        <f t="shared" ref="D31" si="6">SUM(D30)</f>
        <v>311725.8</v>
      </c>
      <c r="E31" s="19">
        <f t="shared" ref="E31" si="7">SUM(E30)</f>
        <v>292825.8</v>
      </c>
      <c r="F31" s="19">
        <f t="shared" ref="F31" si="8">SUM(F30)</f>
        <v>18900</v>
      </c>
      <c r="G31" s="19">
        <f t="shared" ref="G31" si="9">SUM(G30)</f>
        <v>18900</v>
      </c>
      <c r="H31" s="19">
        <f t="shared" ref="H31" si="10">SUM(H30)</f>
        <v>18900</v>
      </c>
      <c r="I31" s="19">
        <f t="shared" ref="I31" si="11">SUM(I30)</f>
        <v>18900</v>
      </c>
      <c r="J31" s="20">
        <f t="shared" ref="J31" si="12">SUM(J30)</f>
        <v>0</v>
      </c>
    </row>
    <row r="32" spans="1:10" ht="22.5" x14ac:dyDescent="0.25">
      <c r="A32" s="4" t="s">
        <v>27</v>
      </c>
      <c r="B32" s="4" t="s">
        <v>11</v>
      </c>
      <c r="C32" s="5">
        <v>5391622</v>
      </c>
      <c r="D32" s="5">
        <v>5391622</v>
      </c>
      <c r="E32" s="5">
        <v>24456.720000000001</v>
      </c>
      <c r="F32" s="5">
        <v>5367165.28</v>
      </c>
      <c r="G32" s="5">
        <v>5367165.28</v>
      </c>
      <c r="H32" s="5">
        <v>5367165.28</v>
      </c>
      <c r="I32" s="5">
        <v>5367165.28</v>
      </c>
      <c r="J32" s="6">
        <v>0</v>
      </c>
    </row>
    <row r="33" spans="1:10" x14ac:dyDescent="0.25">
      <c r="A33" s="17" t="s">
        <v>33</v>
      </c>
      <c r="B33" s="18"/>
      <c r="C33" s="19">
        <f>SUM(C32)</f>
        <v>5391622</v>
      </c>
      <c r="D33" s="19">
        <f t="shared" ref="D33" si="13">SUM(D32)</f>
        <v>5391622</v>
      </c>
      <c r="E33" s="19">
        <f t="shared" ref="E33" si="14">SUM(E32)</f>
        <v>24456.720000000001</v>
      </c>
      <c r="F33" s="19">
        <f t="shared" ref="F33" si="15">SUM(F32)</f>
        <v>5367165.28</v>
      </c>
      <c r="G33" s="19">
        <f t="shared" ref="G33" si="16">SUM(G32)</f>
        <v>5367165.28</v>
      </c>
      <c r="H33" s="19">
        <f t="shared" ref="H33" si="17">SUM(H32)</f>
        <v>5367165.28</v>
      </c>
      <c r="I33" s="19">
        <f t="shared" ref="I33" si="18">SUM(I32)</f>
        <v>5367165.28</v>
      </c>
      <c r="J33" s="20">
        <f t="shared" ref="J33" si="19">SUM(J32)</f>
        <v>0</v>
      </c>
    </row>
    <row r="34" spans="1:10" x14ac:dyDescent="0.25">
      <c r="A34" s="8" t="s">
        <v>28</v>
      </c>
      <c r="B34" s="9"/>
      <c r="C34" s="10">
        <f t="shared" ref="C34:J34" si="20">SUM(C33,C31,C29,C26,C20,C17,C15,C6)</f>
        <v>406250619.81999993</v>
      </c>
      <c r="D34" s="10">
        <f t="shared" si="20"/>
        <v>421331125.94999999</v>
      </c>
      <c r="E34" s="10">
        <f t="shared" si="20"/>
        <v>42275957.149999999</v>
      </c>
      <c r="F34" s="10">
        <f t="shared" si="20"/>
        <v>378136027.91000003</v>
      </c>
      <c r="G34" s="10">
        <f t="shared" si="20"/>
        <v>378136027.91000003</v>
      </c>
      <c r="H34" s="10">
        <f t="shared" si="20"/>
        <v>372257847.10000002</v>
      </c>
      <c r="I34" s="10">
        <f t="shared" si="20"/>
        <v>366446063.09000003</v>
      </c>
      <c r="J34" s="11">
        <f t="shared" si="20"/>
        <v>5811784.0099999998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79" orientation="landscape" r:id="rId1"/>
  <headerFooter>
    <oddHeader>&amp;R&amp;G</oddHeader>
    <oddFooter>&amp;L&amp;8ÁREA ECONÓMICA&amp;C&amp;8&amp;P de &amp;N&amp;R&amp;8Actualizado a 12/02/2024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2024-02-12T10:35:31Z</dcterms:modified>
</cp:coreProperties>
</file>