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INFORMACION ECONOMICA\Estadísticas contratos\2023\"/>
    </mc:Choice>
  </mc:AlternateContent>
  <xr:revisionPtr revIDLastSave="0" documentId="13_ncr:1_{0C414B66-A9F8-4DFC-AE41-47AB0D923005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RATOS MENORES 2023" sheetId="1" r:id="rId1"/>
  </sheets>
  <definedNames>
    <definedName name="_xlnm.Print_Area" localSheetId="0">'CONTRATOS MENORES 2023'!$A$1:$E$45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H60" i="1" s="1"/>
  <c r="D60" i="1"/>
  <c r="C60" i="1"/>
  <c r="G60" i="1" s="1"/>
  <c r="B60" i="1"/>
  <c r="F60" i="1" s="1"/>
  <c r="H59" i="1"/>
  <c r="G59" i="1"/>
  <c r="F59" i="1"/>
  <c r="H58" i="1"/>
  <c r="G58" i="1"/>
  <c r="F58" i="1"/>
  <c r="H57" i="1"/>
  <c r="G57" i="1"/>
  <c r="F57" i="1"/>
  <c r="E52" i="1"/>
  <c r="H52" i="1" s="1"/>
  <c r="D52" i="1"/>
  <c r="C52" i="1"/>
  <c r="G52" i="1" s="1"/>
  <c r="B52" i="1"/>
  <c r="F52" i="1" s="1"/>
  <c r="H51" i="1"/>
  <c r="G51" i="1"/>
  <c r="F51" i="1"/>
  <c r="H50" i="1"/>
  <c r="G50" i="1"/>
  <c r="F50" i="1"/>
  <c r="H49" i="1"/>
  <c r="G49" i="1"/>
  <c r="F49" i="1"/>
  <c r="B10" i="1" l="1"/>
  <c r="C10" i="1"/>
</calcChain>
</file>

<file path=xl/sharedStrings.xml><?xml version="1.0" encoding="utf-8"?>
<sst xmlns="http://schemas.openxmlformats.org/spreadsheetml/2006/main" count="26" uniqueCount="14">
  <si>
    <t>TIPO DE CONTRATO</t>
  </si>
  <si>
    <t>MENORES</t>
  </si>
  <si>
    <t>Nº DE CONTRATOS</t>
  </si>
  <si>
    <t>IMPORTE 
(IVA excluido)</t>
  </si>
  <si>
    <t>Suministros</t>
  </si>
  <si>
    <t>Servicios</t>
  </si>
  <si>
    <t>Obras</t>
  </si>
  <si>
    <t>TOTALES</t>
  </si>
  <si>
    <t>Evolución:</t>
  </si>
  <si>
    <t>Tipo de Contrato</t>
  </si>
  <si>
    <t>% 2021-2020</t>
  </si>
  <si>
    <t>% 2022-2021</t>
  </si>
  <si>
    <t>% 2023-2022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</si>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</sst>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5" xfId="0" applyBorder="1"/>
    <xf numFmtId="4" fontId="0" fillId="0" borderId="6" xfId="0" applyNumberFormat="1" applyBorder="1"/>
    <xf numFmtId="0" fontId="2" fillId="0" borderId="7" xfId="0" applyFont="1" applyBorder="1" applyAlignment="1">
      <alignment vertical="center"/>
    </xf>
    <xf numFmtId="0" fontId="4" fillId="0" borderId="8" xfId="0" applyFont="1" applyBorder="1"/>
    <xf numFmtId="4" fontId="4" fillId="0" borderId="9" xfId="0" applyNumberFormat="1" applyFont="1" applyBorder="1"/>
    <xf numFmtId="0" fontId="6" fillId="0" borderId="0" xfId="0" applyFont="1"/>
    <xf numFmtId="0" fontId="7" fillId="3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" fontId="9" fillId="0" borderId="10" xfId="0" applyNumberFormat="1" applyFont="1" applyBorder="1"/>
    <xf numFmtId="10" fontId="0" fillId="0" borderId="10" xfId="0" applyNumberFormat="1" applyBorder="1"/>
    <xf numFmtId="1" fontId="0" fillId="0" borderId="10" xfId="0" applyNumberFormat="1" applyBorder="1"/>
    <xf numFmtId="0" fontId="10" fillId="0" borderId="10" xfId="0" applyFont="1" applyBorder="1" applyAlignment="1">
      <alignment vertical="center"/>
    </xf>
    <xf numFmtId="1" fontId="7" fillId="0" borderId="10" xfId="0" applyNumberFormat="1" applyFont="1" applyBorder="1"/>
    <xf numFmtId="10" fontId="5" fillId="0" borderId="10" xfId="0" applyNumberFormat="1" applyFont="1" applyBorder="1"/>
    <xf numFmtId="4" fontId="9" fillId="0" borderId="10" xfId="0" applyNumberFormat="1" applyFont="1" applyBorder="1"/>
    <xf numFmtId="4" fontId="5" fillId="0" borderId="1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2023</a:t>
            </a: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número de contratos 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1400118254555785"/>
          <c:y val="3.844784168576539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555-48F4-BD05-4731BE9E00A6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55-48F4-BD05-4731BE9E00A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555-48F4-BD05-4731BE9E0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2023'!$A$7:$A$9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2023'!$B$7:$B$9</c:f>
              <c:numCache>
                <c:formatCode>General</c:formatCode>
                <c:ptCount val="3"/>
                <c:pt idx="0">
                  <c:v>602</c:v>
                </c:pt>
                <c:pt idx="1">
                  <c:v>213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55-48F4-BD05-4731BE9E00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2023</a:t>
            </a:r>
            <a:endParaRPr lang="es-ES">
              <a:effectLst/>
            </a:endParaRP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importe de contratos</a:t>
            </a:r>
            <a:endParaRPr lang="es-ES" sz="1200"/>
          </a:p>
        </c:rich>
      </c:tx>
      <c:layout>
        <c:manualLayout>
          <c:xMode val="edge"/>
          <c:yMode val="edge"/>
          <c:x val="0.14001174678340034"/>
          <c:y val="3.844768202484625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2FBD-4BFC-B225-7DD2C3AA120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FBD-4BFC-B225-7DD2C3AA120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FBD-4BFC-B225-7DD2C3AA12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2023'!$A$7:$A$9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2023'!$C$7:$C$9</c:f>
              <c:numCache>
                <c:formatCode>#,##0.00</c:formatCode>
                <c:ptCount val="3"/>
                <c:pt idx="0">
                  <c:v>3931187.0799999977</c:v>
                </c:pt>
                <c:pt idx="1">
                  <c:v>2309200.2099999995</c:v>
                </c:pt>
                <c:pt idx="2">
                  <c:v>3592517.59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BD-4BFC-B225-7DD2C3AA12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13</xdr:row>
      <xdr:rowOff>160019</xdr:rowOff>
    </xdr:from>
    <xdr:to>
      <xdr:col>4</xdr:col>
      <xdr:colOff>137160</xdr:colOff>
      <xdr:row>28</xdr:row>
      <xdr:rowOff>14286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29</xdr:row>
      <xdr:rowOff>15240</xdr:rowOff>
    </xdr:from>
    <xdr:to>
      <xdr:col>4</xdr:col>
      <xdr:colOff>152400</xdr:colOff>
      <xdr:row>43</xdr:row>
      <xdr:rowOff>106680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60"/>
  <sheetViews>
    <sheetView tabSelected="1" topLeftCell="A28" zoomScaleNormal="100" workbookViewId="0">
      <selection activeCell="K54" sqref="K54"/>
    </sheetView>
  </sheetViews>
  <sheetFormatPr baseColWidth="10" defaultRowHeight="15" x14ac:dyDescent="0.25"/>
  <cols>
    <col min="1" max="1" width="21.7109375" customWidth="1"/>
    <col min="2" max="2" width="16" customWidth="1"/>
    <col min="3" max="3" width="16.28515625" customWidth="1"/>
    <col min="4" max="4" width="12.7109375" bestFit="1" customWidth="1"/>
  </cols>
  <sheetData>
    <row r="4" spans="1:3" ht="15.75" thickBot="1" x14ac:dyDescent="0.3"/>
    <row r="5" spans="1:3" ht="16.5" thickTop="1" x14ac:dyDescent="0.25">
      <c r="A5" s="20" t="s">
        <v>0</v>
      </c>
      <c r="B5" s="22" t="s">
        <v>1</v>
      </c>
      <c r="C5" s="23"/>
    </row>
    <row r="6" spans="1:3" ht="31.5" x14ac:dyDescent="0.25">
      <c r="A6" s="21"/>
      <c r="B6" s="1" t="s">
        <v>2</v>
      </c>
      <c r="C6" s="2" t="s">
        <v>3</v>
      </c>
    </row>
    <row r="7" spans="1:3" ht="15.75" x14ac:dyDescent="0.25">
      <c r="A7" s="3" t="s">
        <v>4</v>
      </c>
      <c r="B7" s="4">
        <v>602</v>
      </c>
      <c r="C7" s="5">
        <v>3931187.0799999977</v>
      </c>
    </row>
    <row r="8" spans="1:3" ht="15.75" x14ac:dyDescent="0.25">
      <c r="A8" s="3" t="s">
        <v>5</v>
      </c>
      <c r="B8" s="4">
        <v>213</v>
      </c>
      <c r="C8" s="5">
        <v>2309200.2099999995</v>
      </c>
    </row>
    <row r="9" spans="1:3" ht="15.75" x14ac:dyDescent="0.25">
      <c r="A9" s="3" t="s">
        <v>6</v>
      </c>
      <c r="B9" s="4">
        <v>247</v>
      </c>
      <c r="C9" s="5">
        <v>3592517.59</v>
      </c>
    </row>
    <row r="10" spans="1:3" ht="16.5" thickBot="1" x14ac:dyDescent="0.3">
      <c r="A10" s="6" t="s">
        <v>7</v>
      </c>
      <c r="B10" s="7">
        <f>SUM(B7:B9)</f>
        <v>1062</v>
      </c>
      <c r="C10" s="8">
        <f>SUM(C7:C9)</f>
        <v>9832904.8799999971</v>
      </c>
    </row>
    <row r="11" spans="1:3" ht="15.75" thickTop="1" x14ac:dyDescent="0.25"/>
    <row r="47" spans="1:8" ht="15.75" x14ac:dyDescent="0.25">
      <c r="A47" s="9" t="s">
        <v>8</v>
      </c>
    </row>
    <row r="48" spans="1:8" x14ac:dyDescent="0.25">
      <c r="A48" s="10" t="s">
        <v>9</v>
      </c>
      <c r="B48" s="10">
        <v>2020</v>
      </c>
      <c r="C48" s="10">
        <v>2021</v>
      </c>
      <c r="D48" s="10">
        <v>2022</v>
      </c>
      <c r="E48" s="10">
        <v>2023</v>
      </c>
      <c r="F48" s="10" t="s">
        <v>10</v>
      </c>
      <c r="G48" s="10" t="s">
        <v>11</v>
      </c>
      <c r="H48" s="10" t="s">
        <v>12</v>
      </c>
    </row>
    <row r="49" spans="1:8" ht="15.75" x14ac:dyDescent="0.25">
      <c r="A49" s="11" t="s">
        <v>4</v>
      </c>
      <c r="B49" s="12">
        <v>1016</v>
      </c>
      <c r="C49" s="12">
        <v>1099</v>
      </c>
      <c r="D49" s="12">
        <v>891</v>
      </c>
      <c r="E49" s="12">
        <v>602</v>
      </c>
      <c r="F49" s="13">
        <f>(C49-B49)/B49</f>
        <v>8.1692913385826765E-2</v>
      </c>
      <c r="G49" s="13">
        <f>(D49-C49)/C49</f>
        <v>-0.18926296633303002</v>
      </c>
      <c r="H49" s="13">
        <f>(E49-D49)/D49</f>
        <v>-0.32435465768799104</v>
      </c>
    </row>
    <row r="50" spans="1:8" ht="15.75" x14ac:dyDescent="0.25">
      <c r="A50" s="11" t="s">
        <v>5</v>
      </c>
      <c r="B50" s="12">
        <v>244</v>
      </c>
      <c r="C50" s="12">
        <v>269</v>
      </c>
      <c r="D50" s="12">
        <v>259</v>
      </c>
      <c r="E50" s="12">
        <v>213</v>
      </c>
      <c r="F50" s="13">
        <f t="shared" ref="F50:H52" si="0">(C50-B50)/B50</f>
        <v>0.10245901639344263</v>
      </c>
      <c r="G50" s="13">
        <f t="shared" si="0"/>
        <v>-3.717472118959108E-2</v>
      </c>
      <c r="H50" s="13">
        <f t="shared" si="0"/>
        <v>-0.17760617760617761</v>
      </c>
    </row>
    <row r="51" spans="1:8" ht="15.75" x14ac:dyDescent="0.25">
      <c r="A51" s="11" t="s">
        <v>6</v>
      </c>
      <c r="B51" s="14">
        <v>297</v>
      </c>
      <c r="C51" s="14">
        <v>394</v>
      </c>
      <c r="D51" s="14">
        <v>337</v>
      </c>
      <c r="E51" s="14">
        <v>247</v>
      </c>
      <c r="F51" s="13">
        <f t="shared" si="0"/>
        <v>0.32659932659932661</v>
      </c>
      <c r="G51" s="13">
        <f t="shared" si="0"/>
        <v>-0.14467005076142131</v>
      </c>
      <c r="H51" s="13">
        <f t="shared" si="0"/>
        <v>-0.26706231454005935</v>
      </c>
    </row>
    <row r="52" spans="1:8" ht="15.75" x14ac:dyDescent="0.25">
      <c r="A52" s="15" t="s">
        <v>13</v>
      </c>
      <c r="B52" s="16">
        <f t="shared" ref="B52:C52" si="1">SUM(B49:B51)</f>
        <v>1557</v>
      </c>
      <c r="C52" s="16">
        <f t="shared" si="1"/>
        <v>1762</v>
      </c>
      <c r="D52" s="16">
        <f>SUM(D49:D51)</f>
        <v>1487</v>
      </c>
      <c r="E52" s="16">
        <f>SUM(E49:E51)</f>
        <v>1062</v>
      </c>
      <c r="F52" s="17">
        <f t="shared" si="0"/>
        <v>0.13166345536287732</v>
      </c>
      <c r="G52" s="17">
        <f t="shared" si="0"/>
        <v>-0.15607264472190693</v>
      </c>
      <c r="H52" s="17">
        <f t="shared" si="0"/>
        <v>-0.28581035642232683</v>
      </c>
    </row>
    <row r="55" spans="1:8" x14ac:dyDescent="0.25">
      <c r="A55" t="s">
        <v>1</v>
      </c>
    </row>
    <row r="56" spans="1:8" x14ac:dyDescent="0.25">
      <c r="A56" s="10" t="s">
        <v>9</v>
      </c>
      <c r="B56" s="10">
        <v>2020</v>
      </c>
      <c r="C56" s="10">
        <v>2021</v>
      </c>
      <c r="D56" s="10">
        <v>2022</v>
      </c>
      <c r="E56" s="10">
        <v>2023</v>
      </c>
      <c r="F56" s="10" t="s">
        <v>10</v>
      </c>
      <c r="G56" s="10" t="s">
        <v>11</v>
      </c>
      <c r="H56" s="10" t="s">
        <v>12</v>
      </c>
    </row>
    <row r="57" spans="1:8" ht="15.75" x14ac:dyDescent="0.25">
      <c r="A57" s="11" t="s">
        <v>4</v>
      </c>
      <c r="B57" s="18">
        <v>4168784.02</v>
      </c>
      <c r="C57" s="18">
        <v>4773602.0900000036</v>
      </c>
      <c r="D57" s="18">
        <v>4628846.0799999991</v>
      </c>
      <c r="E57" s="18">
        <v>3931187.0799999977</v>
      </c>
      <c r="F57" s="13">
        <f>(C57-B57)/B57</f>
        <v>0.14508261092403715</v>
      </c>
      <c r="G57" s="13">
        <f>(D57-C57)/C57</f>
        <v>-3.0324272377718085E-2</v>
      </c>
      <c r="H57" s="13">
        <f>(E57-D57)/D57</f>
        <v>-0.1507198528407325</v>
      </c>
    </row>
    <row r="58" spans="1:8" ht="15.75" x14ac:dyDescent="0.25">
      <c r="A58" s="11" t="s">
        <v>5</v>
      </c>
      <c r="B58" s="18">
        <v>1474783</v>
      </c>
      <c r="C58" s="18">
        <v>2240963.71</v>
      </c>
      <c r="D58" s="18">
        <v>2160102.34</v>
      </c>
      <c r="E58" s="18">
        <v>2309200.2099999995</v>
      </c>
      <c r="F58" s="13">
        <f t="shared" ref="F58:H60" si="2">(C58-B58)/B58</f>
        <v>0.51952098037473982</v>
      </c>
      <c r="G58" s="13">
        <f t="shared" si="2"/>
        <v>-3.6083301857663778E-2</v>
      </c>
      <c r="H58" s="13">
        <f t="shared" si="2"/>
        <v>6.9023521357788845E-2</v>
      </c>
    </row>
    <row r="59" spans="1:8" ht="15.75" x14ac:dyDescent="0.25">
      <c r="A59" s="11" t="s">
        <v>6</v>
      </c>
      <c r="B59" s="18">
        <v>3192471.72</v>
      </c>
      <c r="C59" s="18">
        <v>4138660.6900000009</v>
      </c>
      <c r="D59" s="18">
        <v>4343069.3500000006</v>
      </c>
      <c r="E59" s="18">
        <v>3592517.59</v>
      </c>
      <c r="F59" s="13">
        <f t="shared" si="2"/>
        <v>0.29638131610450119</v>
      </c>
      <c r="G59" s="13">
        <f t="shared" si="2"/>
        <v>4.9390050383666423E-2</v>
      </c>
      <c r="H59" s="13">
        <f t="shared" si="2"/>
        <v>-0.17281597402997964</v>
      </c>
    </row>
    <row r="60" spans="1:8" ht="15.75" x14ac:dyDescent="0.25">
      <c r="A60" s="15" t="s">
        <v>13</v>
      </c>
      <c r="B60" s="19">
        <f t="shared" ref="B60:C60" si="3">SUM(B57:B59)</f>
        <v>8836038.7400000002</v>
      </c>
      <c r="C60" s="19">
        <f t="shared" si="3"/>
        <v>11153226.490000004</v>
      </c>
      <c r="D60" s="19">
        <f>SUM(D57:D59)</f>
        <v>11132017.77</v>
      </c>
      <c r="E60" s="19">
        <f>SUM(E57:E59)</f>
        <v>9832904.8799999971</v>
      </c>
      <c r="F60" s="17">
        <f t="shared" si="2"/>
        <v>0.26224282375656532</v>
      </c>
      <c r="G60" s="17">
        <f t="shared" si="2"/>
        <v>-1.9015770924243455E-3</v>
      </c>
      <c r="H60" s="17">
        <f t="shared" si="2"/>
        <v>-0.11670057637717933</v>
      </c>
    </row>
  </sheetData>
  <mergeCells count="2">
    <mergeCell ref="A5:A6"/>
    <mergeCell ref="B5:C5"/>
  </mergeCells>
  <pageMargins left="0.31496062992125984" right="0.11811023622047245" top="1.1417322834645669" bottom="0.74803149606299213" header="0.31496062992125984" footer="0.31496062992125984"/>
  <pageSetup paperSize="9" orientation="portrait" r:id="rId1"/>
  <headerFooter>
    <oddHeader>&amp;L&amp;G&amp;RESTADÍSTICAS CONTRATOS MENORES 2023</oddHeader>
    <oddFooter>&amp;L&amp;D&amp;R&amp;P</oddFooter>
  </headerFooter>
  <ignoredErrors>
    <ignoredError sqref="B52:E52 B60:C60 D60:E60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2023</vt:lpstr>
      <vt:lpstr>'CONTRATOS MENORES 2023'!Área_de_impresión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2024-03-06T12:45:35Z</cp:lastPrinted>
  <dcterms:created xsi:type="dcterms:W3CDTF">2020-04-29T17:39:27Z</dcterms:created>
  <dcterms:modified xsi:type="dcterms:W3CDTF">2024-03-06T12:45:39Z</dcterms:modified>
</cp:coreProperties>
</file>