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1B09745E-1294-420D-8A24-F25B7FC11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J29" i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<sst xmlns="http://schemas.openxmlformats.org/spreadsheetml/2006/main" count="51" uniqueCount="39">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</sst>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workbookViewId="0">
      <selection activeCell="B22" sqref="B22"/>
    </sheetView>
  </sheetViews>
  <sheetFormatPr baseColWidth="10" defaultColWidth="8.88671875" defaultRowHeight="14.4" x14ac:dyDescent="0.3"/>
  <cols>
    <col min="1" max="1" width="30.5546875" customWidth="1"/>
    <col min="2" max="2" width="45.5546875" customWidth="1"/>
    <col min="3" max="3" width="12.6640625" customWidth="1"/>
    <col min="4" max="5" width="12.109375" customWidth="1"/>
    <col min="6" max="6" width="12.5546875" customWidth="1"/>
    <col min="7" max="7" width="12" customWidth="1"/>
    <col min="8" max="8" width="11.77734375" customWidth="1"/>
    <col min="9" max="9" width="12" customWidth="1"/>
    <col min="10" max="10" width="10.6640625" customWidth="1"/>
  </cols>
  <sheetData>
    <row r="1" spans="1:10" ht="24" customHeight="1" x14ac:dyDescent="0.3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3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3" t="s">
        <v>10</v>
      </c>
      <c r="B3" s="3" t="s">
        <v>11</v>
      </c>
      <c r="C3" s="4">
        <v>93799012.450000003</v>
      </c>
      <c r="D3" s="4">
        <v>93799012.450000003</v>
      </c>
      <c r="E3" s="4">
        <v>10520476.18</v>
      </c>
      <c r="F3" s="4">
        <v>83278536.269999996</v>
      </c>
      <c r="G3" s="4">
        <v>83278536.269999996</v>
      </c>
      <c r="H3" s="4">
        <v>17881242.559999999</v>
      </c>
      <c r="I3" s="4">
        <v>17874524.710000001</v>
      </c>
      <c r="J3" s="5">
        <v>6717.85</v>
      </c>
    </row>
    <row r="4" spans="1:10" x14ac:dyDescent="0.3">
      <c r="A4" s="11"/>
      <c r="B4" s="11" t="s">
        <v>12</v>
      </c>
      <c r="C4" s="12">
        <v>144606265.28999999</v>
      </c>
      <c r="D4" s="12">
        <v>144606265.28999999</v>
      </c>
      <c r="E4" s="12">
        <v>7716265.29</v>
      </c>
      <c r="F4" s="12">
        <v>136890000</v>
      </c>
      <c r="G4" s="12">
        <v>136890000</v>
      </c>
      <c r="H4" s="12">
        <v>31511949.77</v>
      </c>
      <c r="I4" s="12">
        <v>31511949.77</v>
      </c>
      <c r="J4" s="13">
        <v>0</v>
      </c>
    </row>
    <row r="5" spans="1:10" x14ac:dyDescent="0.3">
      <c r="A5" s="11"/>
      <c r="B5" s="11" t="s">
        <v>13</v>
      </c>
      <c r="C5" s="12">
        <v>8274865.0899999999</v>
      </c>
      <c r="D5" s="12">
        <v>8274865.0899999999</v>
      </c>
      <c r="E5" s="12">
        <v>501865.09</v>
      </c>
      <c r="F5" s="12">
        <v>7773000</v>
      </c>
      <c r="G5" s="12">
        <v>7773000</v>
      </c>
      <c r="H5" s="12">
        <v>1892995.53</v>
      </c>
      <c r="I5" s="12">
        <v>1892995.53</v>
      </c>
      <c r="J5" s="13">
        <v>0</v>
      </c>
    </row>
    <row r="6" spans="1:10" x14ac:dyDescent="0.3">
      <c r="A6" s="16" t="s">
        <v>29</v>
      </c>
      <c r="B6" s="17"/>
      <c r="C6" s="18">
        <f>SUM(C3:C5)</f>
        <v>246680142.83000001</v>
      </c>
      <c r="D6" s="18">
        <f t="shared" ref="D6:J6" si="0">SUM(D3:D5)</f>
        <v>246680142.83000001</v>
      </c>
      <c r="E6" s="18">
        <f t="shared" si="0"/>
        <v>18738606.559999999</v>
      </c>
      <c r="F6" s="18">
        <f t="shared" si="0"/>
        <v>227941536.26999998</v>
      </c>
      <c r="G6" s="18">
        <f t="shared" si="0"/>
        <v>227941536.26999998</v>
      </c>
      <c r="H6" s="18">
        <f t="shared" si="0"/>
        <v>51286187.859999999</v>
      </c>
      <c r="I6" s="18">
        <f t="shared" si="0"/>
        <v>51279470.010000005</v>
      </c>
      <c r="J6" s="19">
        <f t="shared" si="0"/>
        <v>6717.85</v>
      </c>
    </row>
    <row r="7" spans="1:10" ht="14.55" customHeight="1" x14ac:dyDescent="0.3">
      <c r="A7" s="3" t="s">
        <v>14</v>
      </c>
      <c r="B7" s="3" t="s">
        <v>37</v>
      </c>
      <c r="C7" s="4">
        <v>155000</v>
      </c>
      <c r="D7" s="4">
        <v>155000</v>
      </c>
      <c r="E7" s="4">
        <v>145846.35</v>
      </c>
      <c r="F7" s="4">
        <v>5056.66</v>
      </c>
      <c r="G7" s="4">
        <v>5056.66</v>
      </c>
      <c r="H7" s="4">
        <v>5056.66</v>
      </c>
      <c r="I7" s="4">
        <v>539.53</v>
      </c>
      <c r="J7" s="5">
        <v>4517.13</v>
      </c>
    </row>
    <row r="8" spans="1:10" x14ac:dyDescent="0.3">
      <c r="A8" s="11"/>
      <c r="B8" s="11" t="s">
        <v>11</v>
      </c>
      <c r="C8" s="12">
        <v>11904005.52</v>
      </c>
      <c r="D8" s="12">
        <v>12378911.369999999</v>
      </c>
      <c r="E8" s="12">
        <v>4159970.85</v>
      </c>
      <c r="F8" s="12">
        <v>6492992.7000000002</v>
      </c>
      <c r="G8" s="12">
        <v>6492992.7000000002</v>
      </c>
      <c r="H8" s="12">
        <v>2083846.02</v>
      </c>
      <c r="I8" s="12">
        <v>1944365.31</v>
      </c>
      <c r="J8" s="13">
        <v>139480.71</v>
      </c>
    </row>
    <row r="9" spans="1:10" x14ac:dyDescent="0.3">
      <c r="A9" s="11"/>
      <c r="B9" s="11" t="s">
        <v>15</v>
      </c>
      <c r="C9" s="12">
        <v>111000</v>
      </c>
      <c r="D9" s="12">
        <v>111000</v>
      </c>
      <c r="E9" s="12">
        <v>95363.21</v>
      </c>
      <c r="F9" s="12">
        <v>15484.76</v>
      </c>
      <c r="G9" s="12">
        <v>15484.76</v>
      </c>
      <c r="H9" s="12">
        <v>15484.76</v>
      </c>
      <c r="I9" s="12">
        <v>8831.07</v>
      </c>
      <c r="J9" s="13">
        <v>6653.69</v>
      </c>
    </row>
    <row r="10" spans="1:10" x14ac:dyDescent="0.3">
      <c r="A10" s="11"/>
      <c r="B10" s="11" t="s">
        <v>12</v>
      </c>
      <c r="C10" s="12">
        <v>27069417.34</v>
      </c>
      <c r="D10" s="12">
        <v>27689185.260000002</v>
      </c>
      <c r="E10" s="12">
        <v>8118547.5300000003</v>
      </c>
      <c r="F10" s="12">
        <v>14585143.949999999</v>
      </c>
      <c r="G10" s="12">
        <v>14585143.949999999</v>
      </c>
      <c r="H10" s="12">
        <v>2977243.61</v>
      </c>
      <c r="I10" s="12">
        <v>2522470.14</v>
      </c>
      <c r="J10" s="13">
        <v>454773.47</v>
      </c>
    </row>
    <row r="11" spans="1:10" x14ac:dyDescent="0.3">
      <c r="A11" s="11"/>
      <c r="B11" s="11" t="s">
        <v>16</v>
      </c>
      <c r="C11" s="12">
        <v>1059835.08</v>
      </c>
      <c r="D11" s="12">
        <v>1439396.08</v>
      </c>
      <c r="E11" s="12">
        <v>648355.61</v>
      </c>
      <c r="F11" s="12">
        <v>687350.47</v>
      </c>
      <c r="G11" s="12">
        <v>687350.47</v>
      </c>
      <c r="H11" s="12">
        <v>169255.96</v>
      </c>
      <c r="I11" s="12">
        <v>142251.32999999999</v>
      </c>
      <c r="J11" s="13">
        <v>27004.63</v>
      </c>
    </row>
    <row r="12" spans="1:10" x14ac:dyDescent="0.3">
      <c r="A12" s="11"/>
      <c r="B12" s="11" t="s">
        <v>17</v>
      </c>
      <c r="C12" s="12">
        <v>406477.34</v>
      </c>
      <c r="D12" s="12">
        <v>406477.34</v>
      </c>
      <c r="E12" s="12">
        <v>279359.18</v>
      </c>
      <c r="F12" s="12">
        <v>89601.52</v>
      </c>
      <c r="G12" s="12">
        <v>89601.52</v>
      </c>
      <c r="H12" s="12">
        <v>21451.52</v>
      </c>
      <c r="I12" s="12">
        <v>9792.7199999999993</v>
      </c>
      <c r="J12" s="13">
        <v>11658.8</v>
      </c>
    </row>
    <row r="13" spans="1:10" x14ac:dyDescent="0.3">
      <c r="A13" s="11"/>
      <c r="B13" s="11" t="s">
        <v>18</v>
      </c>
      <c r="C13" s="12">
        <v>1738750</v>
      </c>
      <c r="D13" s="12">
        <v>1746850</v>
      </c>
      <c r="E13" s="12">
        <v>832434.26</v>
      </c>
      <c r="F13" s="12">
        <v>748765.03</v>
      </c>
      <c r="G13" s="12">
        <v>748765.03</v>
      </c>
      <c r="H13" s="12">
        <v>243350.45</v>
      </c>
      <c r="I13" s="12">
        <v>239463.24</v>
      </c>
      <c r="J13" s="13">
        <v>3887.21</v>
      </c>
    </row>
    <row r="14" spans="1:10" x14ac:dyDescent="0.3">
      <c r="A14" s="11"/>
      <c r="B14" s="11" t="s">
        <v>13</v>
      </c>
      <c r="C14" s="12">
        <v>6185748.1699999999</v>
      </c>
      <c r="D14" s="12">
        <v>6192134.5499999998</v>
      </c>
      <c r="E14" s="12">
        <v>2859878</v>
      </c>
      <c r="F14" s="12">
        <v>1865481.51</v>
      </c>
      <c r="G14" s="12">
        <v>1865481.51</v>
      </c>
      <c r="H14" s="12">
        <v>822833.1</v>
      </c>
      <c r="I14" s="12">
        <v>800887.57</v>
      </c>
      <c r="J14" s="13">
        <v>21945.53</v>
      </c>
    </row>
    <row r="15" spans="1:10" x14ac:dyDescent="0.3">
      <c r="A15" s="16" t="s">
        <v>30</v>
      </c>
      <c r="B15" s="17"/>
      <c r="C15" s="18">
        <f t="shared" ref="C15:J15" si="1">SUM(C7:C14)</f>
        <v>48630233.450000003</v>
      </c>
      <c r="D15" s="18">
        <f t="shared" si="1"/>
        <v>50118954.600000001</v>
      </c>
      <c r="E15" s="18">
        <f t="shared" si="1"/>
        <v>17139754.990000002</v>
      </c>
      <c r="F15" s="18">
        <f t="shared" si="1"/>
        <v>24489876.600000001</v>
      </c>
      <c r="G15" s="18">
        <f t="shared" si="1"/>
        <v>24489876.600000001</v>
      </c>
      <c r="H15" s="18">
        <f t="shared" si="1"/>
        <v>6338522.0799999991</v>
      </c>
      <c r="I15" s="18">
        <f t="shared" si="1"/>
        <v>5668600.9100000011</v>
      </c>
      <c r="J15" s="19">
        <f t="shared" si="1"/>
        <v>669921.17000000004</v>
      </c>
    </row>
    <row r="16" spans="1:10" x14ac:dyDescent="0.3">
      <c r="A16" s="3" t="s">
        <v>19</v>
      </c>
      <c r="B16" s="3" t="s">
        <v>11</v>
      </c>
      <c r="C16" s="4">
        <v>91784.82</v>
      </c>
      <c r="D16" s="4">
        <v>91784.82</v>
      </c>
      <c r="E16" s="4">
        <v>931.13</v>
      </c>
      <c r="F16" s="4">
        <v>27160</v>
      </c>
      <c r="G16" s="4">
        <v>27160</v>
      </c>
      <c r="H16" s="4">
        <v>27160</v>
      </c>
      <c r="I16" s="4">
        <v>26692.03</v>
      </c>
      <c r="J16" s="5">
        <v>467.97</v>
      </c>
    </row>
    <row r="17" spans="1:10" x14ac:dyDescent="0.3">
      <c r="A17" s="16" t="s">
        <v>31</v>
      </c>
      <c r="B17" s="17"/>
      <c r="C17" s="18">
        <f>SUM(C16)</f>
        <v>91784.82</v>
      </c>
      <c r="D17" s="18">
        <f t="shared" ref="D17:J17" si="2">SUM(D16)</f>
        <v>91784.82</v>
      </c>
      <c r="E17" s="18">
        <f t="shared" si="2"/>
        <v>931.13</v>
      </c>
      <c r="F17" s="18">
        <f t="shared" si="2"/>
        <v>27160</v>
      </c>
      <c r="G17" s="18">
        <f t="shared" si="2"/>
        <v>27160</v>
      </c>
      <c r="H17" s="18">
        <f t="shared" si="2"/>
        <v>27160</v>
      </c>
      <c r="I17" s="18">
        <f t="shared" si="2"/>
        <v>26692.03</v>
      </c>
      <c r="J17" s="19">
        <f t="shared" si="2"/>
        <v>467.97</v>
      </c>
    </row>
    <row r="18" spans="1:10" x14ac:dyDescent="0.3">
      <c r="A18" s="3" t="s">
        <v>20</v>
      </c>
      <c r="B18" s="3" t="s">
        <v>37</v>
      </c>
      <c r="C18" s="4">
        <v>201685</v>
      </c>
      <c r="D18" s="4">
        <v>201685</v>
      </c>
      <c r="E18" s="4">
        <v>178685</v>
      </c>
      <c r="F18" s="4">
        <v>3616.18</v>
      </c>
      <c r="G18" s="4">
        <v>3616.18</v>
      </c>
      <c r="H18" s="4">
        <v>3616.18</v>
      </c>
      <c r="I18" s="4">
        <v>2816.18</v>
      </c>
      <c r="J18" s="5">
        <v>800</v>
      </c>
    </row>
    <row r="19" spans="1:10" x14ac:dyDescent="0.3">
      <c r="A19" s="11"/>
      <c r="B19" s="11" t="s">
        <v>21</v>
      </c>
      <c r="C19" s="12">
        <v>15258027.41</v>
      </c>
      <c r="D19" s="12">
        <v>18127294.239999998</v>
      </c>
      <c r="E19" s="12">
        <v>4936934.76</v>
      </c>
      <c r="F19" s="12">
        <v>3094831.91</v>
      </c>
      <c r="G19" s="12">
        <v>3094831.91</v>
      </c>
      <c r="H19" s="12">
        <v>2696949.96</v>
      </c>
      <c r="I19" s="12">
        <v>2646449.92</v>
      </c>
      <c r="J19" s="13">
        <v>50500.04</v>
      </c>
    </row>
    <row r="20" spans="1:10" x14ac:dyDescent="0.3">
      <c r="A20" s="16" t="s">
        <v>32</v>
      </c>
      <c r="B20" s="17"/>
      <c r="C20" s="18">
        <f>SUM(C18:C19)</f>
        <v>15459712.41</v>
      </c>
      <c r="D20" s="18">
        <f t="shared" ref="D20:J20" si="3">SUM(D18:D19)</f>
        <v>18328979.239999998</v>
      </c>
      <c r="E20" s="18">
        <f t="shared" si="3"/>
        <v>5115619.76</v>
      </c>
      <c r="F20" s="18">
        <f t="shared" si="3"/>
        <v>3098448.0900000003</v>
      </c>
      <c r="G20" s="18">
        <f t="shared" si="3"/>
        <v>3098448.0900000003</v>
      </c>
      <c r="H20" s="18">
        <f t="shared" si="3"/>
        <v>2700566.14</v>
      </c>
      <c r="I20" s="18">
        <f t="shared" si="3"/>
        <v>2649266.1</v>
      </c>
      <c r="J20" s="19">
        <f t="shared" si="3"/>
        <v>51300.04</v>
      </c>
    </row>
    <row r="21" spans="1:10" x14ac:dyDescent="0.3">
      <c r="A21" s="3" t="s">
        <v>22</v>
      </c>
      <c r="B21" s="3" t="s">
        <v>37</v>
      </c>
      <c r="C21" s="4">
        <v>27000</v>
      </c>
      <c r="D21" s="4">
        <v>27000</v>
      </c>
      <c r="E21" s="4">
        <v>27000</v>
      </c>
      <c r="F21" s="4">
        <v>0</v>
      </c>
      <c r="G21" s="4">
        <v>0</v>
      </c>
      <c r="H21" s="4">
        <v>0</v>
      </c>
      <c r="I21" s="4">
        <v>0</v>
      </c>
      <c r="J21" s="5">
        <v>0</v>
      </c>
    </row>
    <row r="22" spans="1:10" x14ac:dyDescent="0.3">
      <c r="A22" s="11"/>
      <c r="B22" s="11" t="s">
        <v>23</v>
      </c>
      <c r="C22" s="12">
        <v>14072194.130000001</v>
      </c>
      <c r="D22" s="12">
        <v>15097075.689999999</v>
      </c>
      <c r="E22" s="12">
        <v>4263025.9400000004</v>
      </c>
      <c r="F22" s="12">
        <v>2718415.11</v>
      </c>
      <c r="G22" s="12">
        <v>2718415.11</v>
      </c>
      <c r="H22" s="12">
        <v>877922.47</v>
      </c>
      <c r="I22" s="12">
        <v>729828.07</v>
      </c>
      <c r="J22" s="13">
        <v>148094.39999999999</v>
      </c>
    </row>
    <row r="23" spans="1:10" x14ac:dyDescent="0.3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3">
      <c r="A24" s="11"/>
      <c r="B24" s="11" t="s">
        <v>18</v>
      </c>
      <c r="C24" s="12">
        <v>50000</v>
      </c>
      <c r="D24" s="12">
        <v>50000</v>
      </c>
      <c r="E24" s="12">
        <v>45068.66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</row>
    <row r="25" spans="1:10" ht="20.399999999999999" x14ac:dyDescent="0.3">
      <c r="A25" s="11"/>
      <c r="B25" s="11" t="s">
        <v>24</v>
      </c>
      <c r="C25" s="12">
        <v>1001510</v>
      </c>
      <c r="D25" s="12">
        <v>1001510</v>
      </c>
      <c r="E25" s="12">
        <v>998615.93</v>
      </c>
      <c r="F25" s="12">
        <v>0</v>
      </c>
      <c r="G25" s="12">
        <v>0</v>
      </c>
      <c r="H25" s="12">
        <v>0</v>
      </c>
      <c r="I25" s="12">
        <v>0</v>
      </c>
      <c r="J25" s="13">
        <v>0</v>
      </c>
    </row>
    <row r="26" spans="1:10" x14ac:dyDescent="0.3">
      <c r="A26" s="11"/>
      <c r="B26" s="11" t="s">
        <v>13</v>
      </c>
      <c r="C26" s="12">
        <v>86937672.760000005</v>
      </c>
      <c r="D26" s="12">
        <v>90227656.150000006</v>
      </c>
      <c r="E26" s="12">
        <v>31745078.620000001</v>
      </c>
      <c r="F26" s="12">
        <v>47227527.479999997</v>
      </c>
      <c r="G26" s="12">
        <v>47227527.479999997</v>
      </c>
      <c r="H26" s="12">
        <v>5327418.0999999996</v>
      </c>
      <c r="I26" s="12">
        <v>5320497.84</v>
      </c>
      <c r="J26" s="13">
        <v>6920.26</v>
      </c>
    </row>
    <row r="27" spans="1:10" x14ac:dyDescent="0.3">
      <c r="A27" s="16" t="s">
        <v>34</v>
      </c>
      <c r="B27" s="17"/>
      <c r="C27" s="18">
        <f>SUM(C21:C26)</f>
        <v>102092776.89</v>
      </c>
      <c r="D27" s="18">
        <f t="shared" ref="D27:J27" si="4">SUM(D21:D26)</f>
        <v>106407641.84</v>
      </c>
      <c r="E27" s="18">
        <f t="shared" si="4"/>
        <v>37083189.149999999</v>
      </c>
      <c r="F27" s="18">
        <f t="shared" si="4"/>
        <v>49945942.589999996</v>
      </c>
      <c r="G27" s="18">
        <f t="shared" si="4"/>
        <v>49945942.589999996</v>
      </c>
      <c r="H27" s="18">
        <f t="shared" si="4"/>
        <v>6205340.5699999994</v>
      </c>
      <c r="I27" s="18">
        <f t="shared" si="4"/>
        <v>6050325.9100000001</v>
      </c>
      <c r="J27" s="19">
        <f t="shared" si="4"/>
        <v>155014.66</v>
      </c>
    </row>
    <row r="28" spans="1:10" x14ac:dyDescent="0.3">
      <c r="A28" s="3" t="s">
        <v>25</v>
      </c>
      <c r="B28" s="3" t="s">
        <v>21</v>
      </c>
      <c r="C28" s="4">
        <v>260000</v>
      </c>
      <c r="D28" s="4">
        <v>260000</v>
      </c>
      <c r="E28" s="4">
        <v>255800</v>
      </c>
      <c r="F28" s="4">
        <v>4200</v>
      </c>
      <c r="G28" s="4">
        <v>4200</v>
      </c>
      <c r="H28" s="4">
        <v>4200</v>
      </c>
      <c r="I28" s="4">
        <v>4200</v>
      </c>
      <c r="J28" s="5">
        <v>0</v>
      </c>
    </row>
    <row r="29" spans="1:10" x14ac:dyDescent="0.3">
      <c r="A29" s="16" t="s">
        <v>35</v>
      </c>
      <c r="B29" s="17"/>
      <c r="C29" s="18">
        <f t="shared" ref="C29:J29" si="5">SUM(C28:C28)</f>
        <v>260000</v>
      </c>
      <c r="D29" s="18">
        <f t="shared" si="5"/>
        <v>260000</v>
      </c>
      <c r="E29" s="18">
        <f t="shared" si="5"/>
        <v>255800</v>
      </c>
      <c r="F29" s="18">
        <f t="shared" si="5"/>
        <v>4200</v>
      </c>
      <c r="G29" s="18">
        <f t="shared" si="5"/>
        <v>4200</v>
      </c>
      <c r="H29" s="18">
        <f t="shared" si="5"/>
        <v>4200</v>
      </c>
      <c r="I29" s="18">
        <f t="shared" si="5"/>
        <v>4200</v>
      </c>
      <c r="J29" s="19">
        <f t="shared" si="5"/>
        <v>0</v>
      </c>
    </row>
    <row r="30" spans="1:10" x14ac:dyDescent="0.3">
      <c r="A30" s="3" t="s">
        <v>26</v>
      </c>
      <c r="B30" s="3" t="s">
        <v>11</v>
      </c>
      <c r="C30" s="4">
        <v>311637.84000000003</v>
      </c>
      <c r="D30" s="4">
        <v>311637.84000000003</v>
      </c>
      <c r="E30" s="4">
        <v>210022.33</v>
      </c>
      <c r="F30" s="4">
        <v>37800</v>
      </c>
      <c r="G30" s="4">
        <v>37800</v>
      </c>
      <c r="H30" s="4">
        <v>37800</v>
      </c>
      <c r="I30" s="4">
        <v>37800</v>
      </c>
      <c r="J30" s="5">
        <v>0</v>
      </c>
    </row>
    <row r="31" spans="1:10" x14ac:dyDescent="0.3">
      <c r="A31" s="16" t="s">
        <v>36</v>
      </c>
      <c r="B31" s="17"/>
      <c r="C31" s="18">
        <f>SUM(C30)</f>
        <v>311637.84000000003</v>
      </c>
      <c r="D31" s="18">
        <f t="shared" ref="D31" si="6">SUM(D30)</f>
        <v>311637.84000000003</v>
      </c>
      <c r="E31" s="18">
        <f t="shared" ref="E31" si="7">SUM(E30)</f>
        <v>210022.33</v>
      </c>
      <c r="F31" s="18">
        <f t="shared" ref="F31" si="8">SUM(F30)</f>
        <v>37800</v>
      </c>
      <c r="G31" s="18">
        <f t="shared" ref="G31" si="9">SUM(G30)</f>
        <v>37800</v>
      </c>
      <c r="H31" s="18">
        <f t="shared" ref="H31" si="10">SUM(H30)</f>
        <v>37800</v>
      </c>
      <c r="I31" s="18">
        <f t="shared" ref="I31" si="11">SUM(I30)</f>
        <v>37800</v>
      </c>
      <c r="J31" s="19">
        <f t="shared" ref="J31" si="12">SUM(J30)</f>
        <v>0</v>
      </c>
    </row>
    <row r="32" spans="1:10" x14ac:dyDescent="0.3">
      <c r="A32" s="3" t="s">
        <v>27</v>
      </c>
      <c r="B32" s="3" t="s">
        <v>11</v>
      </c>
      <c r="C32" s="4">
        <v>3162652.29</v>
      </c>
      <c r="D32" s="4">
        <v>3162652.29</v>
      </c>
      <c r="E32" s="4">
        <v>0</v>
      </c>
      <c r="F32" s="4">
        <v>51981.49</v>
      </c>
      <c r="G32" s="4">
        <v>51981.49</v>
      </c>
      <c r="H32" s="4">
        <v>51981.49</v>
      </c>
      <c r="I32" s="4">
        <v>51981.49</v>
      </c>
      <c r="J32" s="5">
        <v>0</v>
      </c>
    </row>
    <row r="33" spans="1:10" x14ac:dyDescent="0.3">
      <c r="A33" s="16" t="s">
        <v>33</v>
      </c>
      <c r="B33" s="17"/>
      <c r="C33" s="18">
        <f>SUM(C32)</f>
        <v>3162652.29</v>
      </c>
      <c r="D33" s="18">
        <f t="shared" ref="D33" si="13">SUM(D32)</f>
        <v>3162652.29</v>
      </c>
      <c r="E33" s="18">
        <f t="shared" ref="E33" si="14">SUM(E32)</f>
        <v>0</v>
      </c>
      <c r="F33" s="18">
        <f t="shared" ref="F33" si="15">SUM(F32)</f>
        <v>51981.49</v>
      </c>
      <c r="G33" s="18">
        <f t="shared" ref="G33" si="16">SUM(G32)</f>
        <v>51981.49</v>
      </c>
      <c r="H33" s="18">
        <f t="shared" ref="H33" si="17">SUM(H32)</f>
        <v>51981.49</v>
      </c>
      <c r="I33" s="18">
        <f t="shared" ref="I33" si="18">SUM(I32)</f>
        <v>51981.49</v>
      </c>
      <c r="J33" s="19">
        <f t="shared" ref="J33" si="19">SUM(J32)</f>
        <v>0</v>
      </c>
    </row>
    <row r="34" spans="1:10" x14ac:dyDescent="0.3">
      <c r="A34" s="7" t="s">
        <v>28</v>
      </c>
      <c r="B34" s="8"/>
      <c r="C34" s="9">
        <f t="shared" ref="C34:J34" si="20">SUM(C33,C31,C29,C27,C20,C17,C15,C6)</f>
        <v>416688940.52999997</v>
      </c>
      <c r="D34" s="9">
        <f t="shared" si="20"/>
        <v>425361793.46000004</v>
      </c>
      <c r="E34" s="9">
        <f t="shared" si="20"/>
        <v>78543923.920000002</v>
      </c>
      <c r="F34" s="9">
        <f t="shared" si="20"/>
        <v>305596945.03999996</v>
      </c>
      <c r="G34" s="9">
        <f t="shared" si="20"/>
        <v>305596945.03999996</v>
      </c>
      <c r="H34" s="9">
        <f t="shared" si="20"/>
        <v>66651758.140000001</v>
      </c>
      <c r="I34" s="9">
        <f t="shared" si="20"/>
        <v>65768336.450000003</v>
      </c>
      <c r="J34" s="10">
        <f t="shared" si="20"/>
        <v>883421.69000000006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27/05/2024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2024-05-27T08:45:34Z</dcterms:modified>
</cp:coreProperties>
</file>