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05A4F92B-823A-4764-BC41-B0569B634A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4" i="2"/>
  <c r="C24" i="2"/>
  <c r="D24" i="2"/>
  <c r="E24" i="2"/>
  <c r="F24" i="2"/>
  <c r="G24" i="2"/>
  <c r="H24" i="2"/>
  <c r="B24" i="2"/>
  <c r="I20" i="2"/>
  <c r="C20" i="2"/>
  <c r="D20" i="2"/>
  <c r="E20" i="2"/>
  <c r="F20" i="2"/>
  <c r="G20" i="2"/>
  <c r="H20" i="2"/>
  <c r="B20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<sst xmlns="http://schemas.openxmlformats.org/spreadsheetml/2006/main" count="47" uniqueCount="47">
  <si>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</si>
  <si>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</si>
  <si>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</si>
  <si>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</si>
  <si>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</si>
  <si>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</si>
  <si>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</si>
  <si>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</si>
  <si>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</si>
  <si>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</si>
  <si>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</si>
  <si>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</si>
  <si>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</si>
  <si>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</si>
  <si>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</si>
  <si>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</si>
  <si>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</si>
  <si>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</si>
  <si>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</si>
  <si>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</si>
  <si>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</si>
  <si>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</si>
  <si>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</si>
  <si>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</si>
  <si>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</si>
  <si>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</si>
  <si>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</si>
  <si>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</si>
  <si>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</si>
  <si>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</si>
  <si>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</si>
  <si>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</si>
  <si>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</si>
  <si>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</si>
  <si>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</si>
  <si>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</si>
  <si>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</si>
  <si>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</si>
  <si>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</si>
  <si>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</si>
  <si>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</si>
  <si>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</si>
  <si>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</si>
  <si>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</si>
  <si>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</si>
  <si>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</si>
  <si>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Pimer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</si>
</sst>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>
      <selection activeCell="B13" sqref="B13"/>
    </sheetView>
  </sheetViews>
  <sheetFormatPr baseColWidth="10" defaultColWidth="8.88671875" defaultRowHeight="14.4" x14ac:dyDescent="0.3"/>
  <cols>
    <col min="1" max="1" width="46.44140625" customWidth="1"/>
    <col min="2" max="3" width="12.21875" customWidth="1"/>
    <col min="4" max="5" width="11.6640625" customWidth="1"/>
    <col min="6" max="7" width="12.21875" customWidth="1"/>
    <col min="8" max="8" width="11.88671875" customWidth="1"/>
    <col min="9" max="9" width="12.21875" customWidth="1"/>
    <col min="10" max="10" width="11.109375" bestFit="1" customWidth="1"/>
  </cols>
  <sheetData>
    <row r="1" spans="1:15" ht="22.8" customHeight="1" x14ac:dyDescent="0.3">
      <c r="A1" s="17" t="s">
        <v>46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3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3">
      <c r="A3" s="6" t="s">
        <v>9</v>
      </c>
      <c r="B3" s="10">
        <v>118806511.45</v>
      </c>
      <c r="C3" s="10">
        <v>118806511.45</v>
      </c>
      <c r="D3" s="10">
        <v>5712475.1799999997</v>
      </c>
      <c r="E3" s="10">
        <v>113094036.27</v>
      </c>
      <c r="F3" s="10">
        <v>113094036.27</v>
      </c>
      <c r="G3" s="10">
        <v>25979523.52</v>
      </c>
      <c r="H3" s="10">
        <v>25979523.52</v>
      </c>
      <c r="I3" s="11">
        <v>0</v>
      </c>
    </row>
    <row r="4" spans="1:15" x14ac:dyDescent="0.3">
      <c r="A4" s="6" t="s">
        <v>10</v>
      </c>
      <c r="B4" s="10">
        <v>75471814.010000005</v>
      </c>
      <c r="C4" s="10">
        <v>75471814.010000005</v>
      </c>
      <c r="D4" s="10">
        <v>6809814.0099999998</v>
      </c>
      <c r="E4" s="10">
        <v>68662000</v>
      </c>
      <c r="F4" s="10">
        <v>68662000</v>
      </c>
      <c r="G4" s="10">
        <v>15819829.48</v>
      </c>
      <c r="H4" s="10">
        <v>15819829.48</v>
      </c>
      <c r="I4" s="11">
        <v>0</v>
      </c>
    </row>
    <row r="5" spans="1:15" x14ac:dyDescent="0.3">
      <c r="A5" s="6" t="s">
        <v>11</v>
      </c>
      <c r="B5" s="10">
        <v>112591.76</v>
      </c>
      <c r="C5" s="10">
        <v>112591.76</v>
      </c>
      <c r="D5" s="10">
        <v>591.76</v>
      </c>
      <c r="E5" s="10">
        <v>112000</v>
      </c>
      <c r="F5" s="10">
        <v>112000</v>
      </c>
      <c r="G5" s="10">
        <v>24301.45</v>
      </c>
      <c r="H5" s="10">
        <v>24301.45</v>
      </c>
      <c r="I5" s="11">
        <v>0</v>
      </c>
    </row>
    <row r="6" spans="1:15" x14ac:dyDescent="0.3">
      <c r="A6" s="6" t="s">
        <v>12</v>
      </c>
      <c r="B6" s="10">
        <v>9801608.6600000001</v>
      </c>
      <c r="C6" s="10">
        <v>9801608.6600000001</v>
      </c>
      <c r="D6" s="10">
        <v>695108.66</v>
      </c>
      <c r="E6" s="10">
        <v>9106500</v>
      </c>
      <c r="F6" s="10">
        <v>9106500</v>
      </c>
      <c r="G6" s="10">
        <v>2312725.39</v>
      </c>
      <c r="H6" s="10">
        <v>2312725.39</v>
      </c>
      <c r="I6" s="11">
        <v>0</v>
      </c>
    </row>
    <row r="7" spans="1:15" x14ac:dyDescent="0.3">
      <c r="A7" s="6" t="s">
        <v>13</v>
      </c>
      <c r="B7" s="10">
        <v>39195548.520000003</v>
      </c>
      <c r="C7" s="10">
        <v>39195548.520000003</v>
      </c>
      <c r="D7" s="10">
        <v>5384548.5199999996</v>
      </c>
      <c r="E7" s="10">
        <v>33811000</v>
      </c>
      <c r="F7" s="10">
        <v>33811000</v>
      </c>
      <c r="G7" s="10">
        <v>6237181.0099999998</v>
      </c>
      <c r="H7" s="10">
        <v>6230463.1600000001</v>
      </c>
      <c r="I7" s="11">
        <v>6717.85</v>
      </c>
    </row>
    <row r="8" spans="1:15" x14ac:dyDescent="0.3">
      <c r="A8" s="6" t="s">
        <v>14</v>
      </c>
      <c r="B8" s="10">
        <v>3292068.43</v>
      </c>
      <c r="C8" s="10">
        <v>3292068.43</v>
      </c>
      <c r="D8" s="10">
        <v>136068.43</v>
      </c>
      <c r="E8" s="10">
        <v>3156000</v>
      </c>
      <c r="F8" s="10">
        <v>3156000</v>
      </c>
      <c r="G8" s="10">
        <v>912627.01</v>
      </c>
      <c r="H8" s="10">
        <v>912627.01</v>
      </c>
      <c r="I8" s="11">
        <v>0</v>
      </c>
    </row>
    <row r="9" spans="1:15" x14ac:dyDescent="0.3">
      <c r="A9" s="7" t="s">
        <v>15</v>
      </c>
      <c r="B9" s="12">
        <f>SUM(B3:B8)</f>
        <v>246680142.83000001</v>
      </c>
      <c r="C9" s="12">
        <f>SUM(C3:C8)</f>
        <v>246680142.83000001</v>
      </c>
      <c r="D9" s="12">
        <f>SUM(D3:D8)</f>
        <v>18738606.559999999</v>
      </c>
      <c r="E9" s="12">
        <f>SUM(E3:E8)</f>
        <v>227941536.26999998</v>
      </c>
      <c r="F9" s="12">
        <f>SUM(F3:F8)</f>
        <v>227941536.26999998</v>
      </c>
      <c r="G9" s="12">
        <f>SUM(G3:G8)</f>
        <v>51286187.859999999</v>
      </c>
      <c r="H9" s="12">
        <f>SUM(H3:H8)</f>
        <v>51279470.009999998</v>
      </c>
      <c r="I9" s="13">
        <f>SUM(I3:I8)</f>
        <v>6717.85</v>
      </c>
    </row>
    <row r="10" spans="1:15" ht="13.8" customHeight="1" x14ac:dyDescent="0.3">
      <c r="A10" s="6" t="s">
        <v>16</v>
      </c>
      <c r="B10" s="10">
        <v>3955645.64</v>
      </c>
      <c r="C10" s="10">
        <v>3986858.6</v>
      </c>
      <c r="D10" s="10">
        <v>1520503.23</v>
      </c>
      <c r="E10" s="10">
        <v>1021691.07</v>
      </c>
      <c r="F10" s="10">
        <v>1021691.07</v>
      </c>
      <c r="G10" s="10">
        <v>712895.24</v>
      </c>
      <c r="H10" s="10">
        <v>698071.24</v>
      </c>
      <c r="I10" s="11">
        <v>14824</v>
      </c>
    </row>
    <row r="11" spans="1:15" x14ac:dyDescent="0.3">
      <c r="A11" s="6" t="s">
        <v>17</v>
      </c>
      <c r="B11" s="10">
        <v>3366140.03</v>
      </c>
      <c r="C11" s="10">
        <v>3385909.3</v>
      </c>
      <c r="D11" s="10">
        <v>685901.89</v>
      </c>
      <c r="E11" s="10">
        <v>1798181.68</v>
      </c>
      <c r="F11" s="10">
        <v>1798181.68</v>
      </c>
      <c r="G11" s="10">
        <v>461798.88</v>
      </c>
      <c r="H11" s="10">
        <v>407672.6</v>
      </c>
      <c r="I11" s="11">
        <v>54126.28</v>
      </c>
    </row>
    <row r="12" spans="1:15" x14ac:dyDescent="0.3">
      <c r="A12" s="6" t="s">
        <v>18</v>
      </c>
      <c r="B12" s="10">
        <v>28862925.210000001</v>
      </c>
      <c r="C12" s="10">
        <v>29855758.129999995</v>
      </c>
      <c r="D12" s="10">
        <v>7090121.0700000003</v>
      </c>
      <c r="E12" s="10">
        <v>18273755.850000001</v>
      </c>
      <c r="F12" s="10">
        <v>18273755.850000001</v>
      </c>
      <c r="G12" s="10">
        <v>2977793.75</v>
      </c>
      <c r="H12" s="10">
        <v>2670418.3200000003</v>
      </c>
      <c r="I12" s="11">
        <v>307375.42999999993</v>
      </c>
    </row>
    <row r="13" spans="1:15" x14ac:dyDescent="0.3">
      <c r="A13" s="8" t="s">
        <v>39</v>
      </c>
      <c r="B13" s="14">
        <v>6195427.0300000003</v>
      </c>
      <c r="C13" s="14">
        <v>6195427.0300000003</v>
      </c>
      <c r="D13" s="14">
        <v>4320796.93</v>
      </c>
      <c r="E13" s="14">
        <v>916605.28</v>
      </c>
      <c r="F13" s="14">
        <v>916605.28</v>
      </c>
      <c r="G13" s="14">
        <v>916605.28</v>
      </c>
      <c r="H13" s="14">
        <v>850280.88</v>
      </c>
      <c r="I13" s="15">
        <v>66324.399999999994</v>
      </c>
      <c r="J13" s="1"/>
    </row>
    <row r="14" spans="1:15" x14ac:dyDescent="0.3">
      <c r="A14" s="8" t="s">
        <v>40</v>
      </c>
      <c r="B14" s="14">
        <v>615672.5</v>
      </c>
      <c r="C14" s="14">
        <v>618172.5</v>
      </c>
      <c r="D14" s="14">
        <v>438423</v>
      </c>
      <c r="E14" s="14">
        <v>55302.92</v>
      </c>
      <c r="F14" s="14">
        <v>55302.92</v>
      </c>
      <c r="G14" s="14">
        <v>55302.92</v>
      </c>
      <c r="H14" s="14">
        <v>48519.4</v>
      </c>
      <c r="I14" s="15">
        <v>6783.52</v>
      </c>
      <c r="J14" s="2"/>
      <c r="K14" s="2"/>
      <c r="L14" s="2"/>
      <c r="M14" s="2"/>
      <c r="N14" s="2"/>
      <c r="O14" s="2"/>
    </row>
    <row r="15" spans="1:15" x14ac:dyDescent="0.3">
      <c r="A15" s="8" t="s">
        <v>41</v>
      </c>
      <c r="B15" s="14">
        <v>2019334.82</v>
      </c>
      <c r="C15" s="14">
        <v>2024334.82</v>
      </c>
      <c r="D15" s="14">
        <v>986457.06</v>
      </c>
      <c r="E15" s="14">
        <v>658003.31000000006</v>
      </c>
      <c r="F15" s="14">
        <v>658003.31000000006</v>
      </c>
      <c r="G15" s="14">
        <v>658003.31000000006</v>
      </c>
      <c r="H15" s="14">
        <v>521760.41</v>
      </c>
      <c r="I15" s="15">
        <v>136242.9</v>
      </c>
    </row>
    <row r="16" spans="1:15" x14ac:dyDescent="0.3">
      <c r="A16" s="8" t="s">
        <v>42</v>
      </c>
      <c r="B16" s="14">
        <v>32870</v>
      </c>
      <c r="C16" s="14">
        <v>32870</v>
      </c>
      <c r="D16" s="14">
        <v>24427.119999999999</v>
      </c>
      <c r="E16" s="14">
        <v>7043.85</v>
      </c>
      <c r="F16" s="14">
        <v>7043.85</v>
      </c>
      <c r="G16" s="14">
        <v>7043.85</v>
      </c>
      <c r="H16" s="14">
        <v>1611.04</v>
      </c>
      <c r="I16" s="15">
        <v>5432.81</v>
      </c>
    </row>
    <row r="17" spans="1:9" x14ac:dyDescent="0.3">
      <c r="A17" s="8" t="s">
        <v>43</v>
      </c>
      <c r="B17" s="14">
        <v>195900</v>
      </c>
      <c r="C17" s="14">
        <v>216923</v>
      </c>
      <c r="D17" s="14">
        <v>141183.13</v>
      </c>
      <c r="E17" s="14">
        <v>26063.14</v>
      </c>
      <c r="F17" s="14">
        <v>26063.14</v>
      </c>
      <c r="G17" s="14">
        <v>23667.71</v>
      </c>
      <c r="H17" s="14">
        <v>10625.43</v>
      </c>
      <c r="I17" s="15">
        <v>13042.28</v>
      </c>
    </row>
    <row r="18" spans="1:9" x14ac:dyDescent="0.3">
      <c r="A18" s="6" t="s">
        <v>19</v>
      </c>
      <c r="B18" s="10">
        <v>3260357.86</v>
      </c>
      <c r="C18" s="10">
        <v>3676583.36</v>
      </c>
      <c r="D18" s="10">
        <v>1805823.7</v>
      </c>
      <c r="E18" s="10">
        <v>1733229.5</v>
      </c>
      <c r="F18" s="10">
        <v>1733229.5</v>
      </c>
      <c r="G18" s="10">
        <v>525411.14</v>
      </c>
      <c r="H18" s="10">
        <v>459641.59</v>
      </c>
      <c r="I18" s="11">
        <v>65769.55</v>
      </c>
    </row>
    <row r="19" spans="1:9" x14ac:dyDescent="0.3">
      <c r="A19" s="6" t="s">
        <v>20</v>
      </c>
      <c r="B19" s="10">
        <v>125960.36</v>
      </c>
      <c r="C19" s="10">
        <v>126117.86</v>
      </c>
      <c r="D19" s="10">
        <v>126117.86</v>
      </c>
      <c r="E19" s="10">
        <v>0</v>
      </c>
      <c r="F19" s="10">
        <v>0</v>
      </c>
      <c r="G19" s="10">
        <v>0</v>
      </c>
      <c r="H19" s="10">
        <v>0</v>
      </c>
      <c r="I19" s="11">
        <v>0</v>
      </c>
    </row>
    <row r="20" spans="1:9" x14ac:dyDescent="0.3">
      <c r="A20" s="7" t="s">
        <v>21</v>
      </c>
      <c r="B20" s="12">
        <f>SUM(B10:B19)</f>
        <v>48630233.450000003</v>
      </c>
      <c r="C20" s="12">
        <f t="shared" ref="C20:H20" si="0">SUM(C10:C19)</f>
        <v>50118954.599999994</v>
      </c>
      <c r="D20" s="12">
        <f t="shared" si="0"/>
        <v>17139754.990000002</v>
      </c>
      <c r="E20" s="12">
        <f t="shared" si="0"/>
        <v>24489876.600000005</v>
      </c>
      <c r="F20" s="12">
        <f t="shared" si="0"/>
        <v>24489876.600000005</v>
      </c>
      <c r="G20" s="12">
        <f t="shared" si="0"/>
        <v>6338522.0800000001</v>
      </c>
      <c r="H20" s="12">
        <f t="shared" si="0"/>
        <v>5668600.9100000001</v>
      </c>
      <c r="I20" s="13">
        <f>SUM(I10:I19)</f>
        <v>669921.17000000016</v>
      </c>
    </row>
    <row r="21" spans="1:9" x14ac:dyDescent="0.3">
      <c r="A21" s="6" t="s">
        <v>22</v>
      </c>
      <c r="B21" s="10">
        <v>22584.82</v>
      </c>
      <c r="C21" s="10">
        <v>22584.82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1">
        <v>0</v>
      </c>
    </row>
    <row r="22" spans="1:9" x14ac:dyDescent="0.3">
      <c r="A22" s="6" t="s">
        <v>23</v>
      </c>
      <c r="B22" s="10">
        <v>60000</v>
      </c>
      <c r="C22" s="10">
        <v>60000</v>
      </c>
      <c r="D22" s="10">
        <v>931.13</v>
      </c>
      <c r="E22" s="10">
        <v>27160</v>
      </c>
      <c r="F22" s="10">
        <v>27160</v>
      </c>
      <c r="G22" s="10">
        <v>27160</v>
      </c>
      <c r="H22" s="10">
        <v>26692.03</v>
      </c>
      <c r="I22" s="11">
        <v>467.97</v>
      </c>
    </row>
    <row r="23" spans="1:9" x14ac:dyDescent="0.3">
      <c r="A23" s="6" t="s">
        <v>24</v>
      </c>
      <c r="B23" s="10">
        <v>9200</v>
      </c>
      <c r="C23" s="10">
        <v>9200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1">
        <v>0</v>
      </c>
    </row>
    <row r="24" spans="1:9" x14ac:dyDescent="0.3">
      <c r="A24" s="7" t="s">
        <v>25</v>
      </c>
      <c r="B24" s="12">
        <f>SUM(B21:B23)</f>
        <v>91784.82</v>
      </c>
      <c r="C24" s="12">
        <f t="shared" ref="C24:H24" si="1">SUM(C21:C23)</f>
        <v>91784.82</v>
      </c>
      <c r="D24" s="12">
        <f t="shared" si="1"/>
        <v>931.13</v>
      </c>
      <c r="E24" s="12">
        <f t="shared" si="1"/>
        <v>27160</v>
      </c>
      <c r="F24" s="12">
        <f t="shared" si="1"/>
        <v>27160</v>
      </c>
      <c r="G24" s="12">
        <f t="shared" si="1"/>
        <v>27160</v>
      </c>
      <c r="H24" s="12">
        <f t="shared" si="1"/>
        <v>26692.03</v>
      </c>
      <c r="I24" s="13">
        <f>SUM(I21:I23)</f>
        <v>467.97</v>
      </c>
    </row>
    <row r="25" spans="1:9" x14ac:dyDescent="0.3">
      <c r="A25" s="6" t="s">
        <v>26</v>
      </c>
      <c r="B25" s="10">
        <v>5112635.74</v>
      </c>
      <c r="C25" s="10">
        <v>7835871.9000000004</v>
      </c>
      <c r="D25" s="10">
        <v>3990748.62</v>
      </c>
      <c r="E25" s="10">
        <v>360933.1</v>
      </c>
      <c r="F25" s="10">
        <v>360933.1</v>
      </c>
      <c r="G25" s="10">
        <v>360933.1</v>
      </c>
      <c r="H25" s="10">
        <v>356341.06</v>
      </c>
      <c r="I25" s="11">
        <v>4592.04</v>
      </c>
    </row>
    <row r="26" spans="1:9" x14ac:dyDescent="0.3">
      <c r="A26" s="6" t="s">
        <v>27</v>
      </c>
      <c r="B26" s="10">
        <v>10328076.67</v>
      </c>
      <c r="C26" s="10">
        <v>10474107.34</v>
      </c>
      <c r="D26" s="10">
        <v>1105871.1399999999</v>
      </c>
      <c r="E26" s="10">
        <v>2737514.99</v>
      </c>
      <c r="F26" s="10">
        <v>2737514.99</v>
      </c>
      <c r="G26" s="10">
        <v>2339633.04</v>
      </c>
      <c r="H26" s="10">
        <v>2292925.04</v>
      </c>
      <c r="I26" s="11">
        <v>46708</v>
      </c>
    </row>
    <row r="27" spans="1:9" x14ac:dyDescent="0.3">
      <c r="A27" s="6" t="s">
        <v>45</v>
      </c>
      <c r="B27" s="10">
        <v>19000</v>
      </c>
      <c r="C27" s="10">
        <v>19000</v>
      </c>
      <c r="D27" s="10">
        <v>19000</v>
      </c>
      <c r="E27" s="10">
        <v>0</v>
      </c>
      <c r="F27" s="10">
        <v>0</v>
      </c>
      <c r="G27" s="10">
        <v>0</v>
      </c>
      <c r="H27" s="10">
        <v>0</v>
      </c>
      <c r="I27" s="11">
        <v>0</v>
      </c>
    </row>
    <row r="28" spans="1:9" x14ac:dyDescent="0.3">
      <c r="A28" s="7" t="s">
        <v>28</v>
      </c>
      <c r="B28" s="12">
        <f>SUM(B25:B27)</f>
        <v>15459712.41</v>
      </c>
      <c r="C28" s="12">
        <f t="shared" ref="C28:H28" si="2">SUM(C25:C27)</f>
        <v>18328979.240000002</v>
      </c>
      <c r="D28" s="12">
        <f t="shared" si="2"/>
        <v>5115619.76</v>
      </c>
      <c r="E28" s="12">
        <f t="shared" si="2"/>
        <v>3098448.0900000003</v>
      </c>
      <c r="F28" s="12">
        <f t="shared" si="2"/>
        <v>3098448.0900000003</v>
      </c>
      <c r="G28" s="12">
        <f t="shared" si="2"/>
        <v>2700566.14</v>
      </c>
      <c r="H28" s="12">
        <f t="shared" si="2"/>
        <v>2649266.1</v>
      </c>
      <c r="I28" s="13">
        <f>SUM(I25:I27)</f>
        <v>51300.04</v>
      </c>
    </row>
    <row r="29" spans="1:9" x14ac:dyDescent="0.3">
      <c r="A29" s="7" t="s">
        <v>29</v>
      </c>
      <c r="B29" s="12">
        <v>102092776.89</v>
      </c>
      <c r="C29" s="12">
        <v>106407641.84</v>
      </c>
      <c r="D29" s="12">
        <v>37083189.149999999</v>
      </c>
      <c r="E29" s="12">
        <v>49945942.590000004</v>
      </c>
      <c r="F29" s="12">
        <v>49945942.590000004</v>
      </c>
      <c r="G29" s="12">
        <v>6205340.5700000003</v>
      </c>
      <c r="H29" s="12">
        <v>6050325.9100000001</v>
      </c>
      <c r="I29" s="13">
        <v>155014.66</v>
      </c>
    </row>
    <row r="30" spans="1:9" x14ac:dyDescent="0.3">
      <c r="A30" s="6" t="s">
        <v>30</v>
      </c>
      <c r="B30" s="10">
        <v>100000</v>
      </c>
      <c r="C30" s="10">
        <v>100000</v>
      </c>
      <c r="D30" s="10">
        <v>95800</v>
      </c>
      <c r="E30" s="10">
        <v>4200</v>
      </c>
      <c r="F30" s="10">
        <v>4200</v>
      </c>
      <c r="G30" s="10">
        <v>4200</v>
      </c>
      <c r="H30" s="10">
        <v>4200</v>
      </c>
      <c r="I30" s="11">
        <v>0</v>
      </c>
    </row>
    <row r="31" spans="1:9" x14ac:dyDescent="0.3">
      <c r="A31" s="6" t="s">
        <v>31</v>
      </c>
      <c r="B31" s="10">
        <v>160000</v>
      </c>
      <c r="C31" s="10">
        <v>160000</v>
      </c>
      <c r="D31" s="10">
        <v>160000</v>
      </c>
      <c r="E31" s="10">
        <v>0</v>
      </c>
      <c r="F31" s="10">
        <v>0</v>
      </c>
      <c r="G31" s="10">
        <v>0</v>
      </c>
      <c r="H31" s="10">
        <v>0</v>
      </c>
      <c r="I31" s="11">
        <v>0</v>
      </c>
    </row>
    <row r="32" spans="1:9" x14ac:dyDescent="0.3">
      <c r="A32" s="7" t="s">
        <v>32</v>
      </c>
      <c r="B32" s="12">
        <f>SUM(B30:B31)</f>
        <v>260000</v>
      </c>
      <c r="C32" s="12">
        <f t="shared" ref="C32:H32" si="3">SUM(C30:C31)</f>
        <v>260000</v>
      </c>
      <c r="D32" s="12">
        <f t="shared" si="3"/>
        <v>255800</v>
      </c>
      <c r="E32" s="12">
        <f t="shared" si="3"/>
        <v>4200</v>
      </c>
      <c r="F32" s="12">
        <f t="shared" si="3"/>
        <v>4200</v>
      </c>
      <c r="G32" s="12">
        <f t="shared" si="3"/>
        <v>4200</v>
      </c>
      <c r="H32" s="12">
        <f t="shared" si="3"/>
        <v>4200</v>
      </c>
      <c r="I32" s="13">
        <f>SUM(I30:I31)</f>
        <v>0</v>
      </c>
    </row>
    <row r="33" spans="1:9" x14ac:dyDescent="0.3">
      <c r="A33" s="6" t="s">
        <v>33</v>
      </c>
      <c r="B33" s="10">
        <v>150340.15</v>
      </c>
      <c r="C33" s="10">
        <v>150340.15</v>
      </c>
      <c r="D33" s="10">
        <v>70340.149999999994</v>
      </c>
      <c r="E33" s="10">
        <v>37800</v>
      </c>
      <c r="F33" s="10">
        <v>37800</v>
      </c>
      <c r="G33" s="10">
        <v>37800</v>
      </c>
      <c r="H33" s="10">
        <v>37800</v>
      </c>
      <c r="I33" s="11">
        <v>0</v>
      </c>
    </row>
    <row r="34" spans="1:9" x14ac:dyDescent="0.3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3">
      <c r="A35" s="6" t="s">
        <v>44</v>
      </c>
      <c r="B35" s="10">
        <v>21615.51</v>
      </c>
      <c r="C35" s="10">
        <v>21615.51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3">
      <c r="A36" s="7" t="s">
        <v>35</v>
      </c>
      <c r="B36" s="12">
        <f>SUM(B33:B35)</f>
        <v>311637.83999999997</v>
      </c>
      <c r="C36" s="12">
        <f t="shared" ref="C36:H36" si="4">SUM(C33:C35)</f>
        <v>311637.83999999997</v>
      </c>
      <c r="D36" s="12">
        <f t="shared" si="4"/>
        <v>210022.33</v>
      </c>
      <c r="E36" s="12">
        <f t="shared" si="4"/>
        <v>37800</v>
      </c>
      <c r="F36" s="12">
        <f t="shared" si="4"/>
        <v>37800</v>
      </c>
      <c r="G36" s="12">
        <f t="shared" si="4"/>
        <v>37800</v>
      </c>
      <c r="H36" s="12">
        <f t="shared" si="4"/>
        <v>37800</v>
      </c>
      <c r="I36" s="13">
        <f>SUM(I33:I35)</f>
        <v>0</v>
      </c>
    </row>
    <row r="37" spans="1:9" x14ac:dyDescent="0.3">
      <c r="A37" s="6" t="s">
        <v>36</v>
      </c>
      <c r="B37" s="10">
        <v>3162652.29</v>
      </c>
      <c r="C37" s="10">
        <v>3162652.29</v>
      </c>
      <c r="D37" s="10">
        <v>0</v>
      </c>
      <c r="E37" s="10">
        <v>51981.49</v>
      </c>
      <c r="F37" s="10">
        <v>51981.49</v>
      </c>
      <c r="G37" s="10">
        <v>51981.49</v>
      </c>
      <c r="H37" s="10">
        <v>51981.49</v>
      </c>
      <c r="I37" s="11">
        <v>0</v>
      </c>
    </row>
    <row r="38" spans="1:9" x14ac:dyDescent="0.3">
      <c r="A38" s="7" t="s">
        <v>37</v>
      </c>
      <c r="B38" s="12">
        <f>SUM(B37)</f>
        <v>3162652.29</v>
      </c>
      <c r="C38" s="12">
        <f t="shared" ref="C38:H38" si="5">SUM(C37)</f>
        <v>3162652.29</v>
      </c>
      <c r="D38" s="12">
        <f t="shared" si="5"/>
        <v>0</v>
      </c>
      <c r="E38" s="12">
        <f t="shared" si="5"/>
        <v>51981.49</v>
      </c>
      <c r="F38" s="12">
        <f t="shared" si="5"/>
        <v>51981.49</v>
      </c>
      <c r="G38" s="12">
        <f t="shared" si="5"/>
        <v>51981.49</v>
      </c>
      <c r="H38" s="12">
        <f t="shared" si="5"/>
        <v>51981.49</v>
      </c>
      <c r="I38" s="13">
        <f>SUM(I37)</f>
        <v>0</v>
      </c>
    </row>
    <row r="39" spans="1:9" x14ac:dyDescent="0.3">
      <c r="A39" s="9" t="s">
        <v>38</v>
      </c>
      <c r="B39" s="16">
        <f t="shared" ref="B39:I39" si="6">SUM(B9,B20,B24,B28,B29,B32,B36,B38)</f>
        <v>416688940.53000003</v>
      </c>
      <c r="C39" s="16">
        <f t="shared" si="6"/>
        <v>425361793.46000004</v>
      </c>
      <c r="D39" s="16">
        <f t="shared" si="6"/>
        <v>78543923.920000002</v>
      </c>
      <c r="E39" s="16">
        <f t="shared" si="6"/>
        <v>305596945.03999996</v>
      </c>
      <c r="F39" s="16">
        <f t="shared" si="6"/>
        <v>305596945.03999996</v>
      </c>
      <c r="G39" s="16">
        <f t="shared" si="6"/>
        <v>66651758.140000001</v>
      </c>
      <c r="H39" s="16">
        <f t="shared" si="6"/>
        <v>65768336.45000001</v>
      </c>
      <c r="I39" s="19">
        <f t="shared" si="6"/>
        <v>883421.69000000018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7" orientation="landscape" r:id="rId1"/>
  <headerFooter>
    <oddHeader>&amp;R&amp;G</oddHeader>
    <oddFooter>&amp;L&amp;8ÁREA ECONÓMICA&amp;C&amp;8&amp;P de &amp;N&amp;R&amp;8Actualizado a 27/05/2024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2024-05-27T09:09:11Z</dcterms:modified>
</cp:coreProperties>
</file>