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DC2B699-C977-4940-A707-BE1E81D50C01}" xr6:coauthVersionLast="47" xr6:coauthVersionMax="47" xr10:uidLastSave="{00000000-0000-0000-0000-000000000000}"/>
  <bookViews>
    <workbookView xWindow="-110" yWindow="-110" windowWidth="15580" windowHeight="9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J29" i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<sst xmlns="http://schemas.openxmlformats.org/spreadsheetml/2006/main" count="51" uniqueCount="39">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</sst>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9" fontId="2" fillId="0" borderId="1" xfId="0" applyNumberFormat="1" applyFont="1" applyBorder="1" applyAlignment="1">
      <alignment horizontal="right" vertical="center" wrapText="1" indent="1"/>
    </xf>
    <xf numFmtId="39" fontId="2" fillId="0" borderId="2" xfId="0" applyNumberFormat="1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39" fontId="3" fillId="2" borderId="3" xfId="0" applyNumberFormat="1" applyFont="1" applyFill="1" applyBorder="1" applyAlignment="1">
      <alignment horizontal="right" vertical="center" wrapText="1" indent="1"/>
    </xf>
    <xf numFmtId="39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left" vertical="center" wrapText="1" indent="1"/>
    </xf>
    <xf numFmtId="39" fontId="2" fillId="0" borderId="6" xfId="0" applyNumberFormat="1" applyFont="1" applyBorder="1" applyAlignment="1">
      <alignment horizontal="right" vertical="center" wrapText="1" indent="1"/>
    </xf>
    <xf numFmtId="39" fontId="2" fillId="0" borderId="7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39" fontId="3" fillId="3" borderId="6" xfId="0" applyNumberFormat="1" applyFont="1" applyFill="1" applyBorder="1" applyAlignment="1">
      <alignment horizontal="right" vertical="center" wrapText="1" indent="1"/>
    </xf>
    <xf numFmtId="39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workbookViewId="0"/>
  </sheetViews>
  <sheetFormatPr baseColWidth="10" defaultColWidth="8.90625" defaultRowHeight="14.5" x14ac:dyDescent="0.35"/>
  <cols>
    <col min="1" max="1" width="30.54296875" customWidth="1"/>
    <col min="2" max="2" width="45.54296875" customWidth="1"/>
    <col min="3" max="3" width="12.6328125" customWidth="1"/>
    <col min="4" max="5" width="12.08984375" customWidth="1"/>
    <col min="6" max="6" width="12.54296875" customWidth="1"/>
    <col min="7" max="7" width="12" customWidth="1"/>
    <col min="8" max="8" width="11.81640625" customWidth="1"/>
    <col min="9" max="9" width="12" customWidth="1"/>
    <col min="10" max="10" width="10.6328125" customWidth="1"/>
  </cols>
  <sheetData>
    <row r="1" spans="1:10" ht="24" customHeight="1" x14ac:dyDescent="0.35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35">
      <c r="A2" s="6" t="s">
        <v>0</v>
      </c>
      <c r="B2" s="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5">
      <c r="A3" s="3" t="s">
        <v>10</v>
      </c>
      <c r="B3" s="3" t="s">
        <v>11</v>
      </c>
      <c r="C3" s="4">
        <v>93799012.450000003</v>
      </c>
      <c r="D3" s="4">
        <v>93834356.530000001</v>
      </c>
      <c r="E3" s="4">
        <v>9695134.1600000001</v>
      </c>
      <c r="F3" s="4">
        <v>84134222.370000005</v>
      </c>
      <c r="G3" s="4">
        <v>84134222.370000005</v>
      </c>
      <c r="H3" s="4">
        <v>41551657.630000003</v>
      </c>
      <c r="I3" s="4">
        <v>41550960</v>
      </c>
      <c r="J3" s="5">
        <v>697.63</v>
      </c>
    </row>
    <row r="4" spans="1:10" x14ac:dyDescent="0.35">
      <c r="A4" s="11"/>
      <c r="B4" s="11" t="s">
        <v>12</v>
      </c>
      <c r="C4" s="12">
        <v>144606265.28999999</v>
      </c>
      <c r="D4" s="12">
        <v>144570921.21000001</v>
      </c>
      <c r="E4" s="12">
        <v>7650715.29</v>
      </c>
      <c r="F4" s="12">
        <v>136911205.91999999</v>
      </c>
      <c r="G4" s="12">
        <v>136911205.91999999</v>
      </c>
      <c r="H4" s="12">
        <v>69846015.319999993</v>
      </c>
      <c r="I4" s="12">
        <v>69846015.319999993</v>
      </c>
      <c r="J4" s="13">
        <v>0</v>
      </c>
    </row>
    <row r="5" spans="1:10" x14ac:dyDescent="0.35">
      <c r="A5" s="11"/>
      <c r="B5" s="11" t="s">
        <v>13</v>
      </c>
      <c r="C5" s="12">
        <v>8274865.0899999999</v>
      </c>
      <c r="D5" s="12">
        <v>8274865.0899999999</v>
      </c>
      <c r="E5" s="12">
        <v>501865.09</v>
      </c>
      <c r="F5" s="12">
        <v>7773000</v>
      </c>
      <c r="G5" s="12">
        <v>7773000</v>
      </c>
      <c r="H5" s="12">
        <v>3962474.5</v>
      </c>
      <c r="I5" s="12">
        <v>3962474.5</v>
      </c>
      <c r="J5" s="13">
        <v>0</v>
      </c>
    </row>
    <row r="6" spans="1:10" x14ac:dyDescent="0.35">
      <c r="A6" s="16" t="s">
        <v>29</v>
      </c>
      <c r="B6" s="17"/>
      <c r="C6" s="18">
        <f>SUM(C3:C5)</f>
        <v>246680142.83000001</v>
      </c>
      <c r="D6" s="18">
        <f t="shared" ref="D6:J6" si="0">SUM(D3:D5)</f>
        <v>246680142.83000001</v>
      </c>
      <c r="E6" s="18">
        <f t="shared" si="0"/>
        <v>17847714.539999999</v>
      </c>
      <c r="F6" s="18">
        <f t="shared" si="0"/>
        <v>228818428.28999999</v>
      </c>
      <c r="G6" s="18">
        <f t="shared" si="0"/>
        <v>228818428.28999999</v>
      </c>
      <c r="H6" s="18">
        <f t="shared" si="0"/>
        <v>115360147.44999999</v>
      </c>
      <c r="I6" s="18">
        <f t="shared" si="0"/>
        <v>115359449.81999999</v>
      </c>
      <c r="J6" s="19">
        <f t="shared" si="0"/>
        <v>697.63</v>
      </c>
    </row>
    <row r="7" spans="1:10" ht="14.5" customHeight="1" x14ac:dyDescent="0.35">
      <c r="A7" s="3" t="s">
        <v>14</v>
      </c>
      <c r="B7" s="3" t="s">
        <v>37</v>
      </c>
      <c r="C7" s="4">
        <v>155000</v>
      </c>
      <c r="D7" s="4">
        <v>168409</v>
      </c>
      <c r="E7" s="4">
        <v>139829.69</v>
      </c>
      <c r="F7" s="4">
        <v>23357.71</v>
      </c>
      <c r="G7" s="4">
        <v>23357.71</v>
      </c>
      <c r="H7" s="4">
        <v>23357.71</v>
      </c>
      <c r="I7" s="4">
        <v>20431.63</v>
      </c>
      <c r="J7" s="5">
        <v>2926.08</v>
      </c>
    </row>
    <row r="8" spans="1:10" x14ac:dyDescent="0.35">
      <c r="A8" s="11"/>
      <c r="B8" s="11" t="s">
        <v>11</v>
      </c>
      <c r="C8" s="12">
        <v>11904005.52</v>
      </c>
      <c r="D8" s="12">
        <v>12019615.529999999</v>
      </c>
      <c r="E8" s="12">
        <v>1675546.71</v>
      </c>
      <c r="F8" s="12">
        <v>8766018.5800000001</v>
      </c>
      <c r="G8" s="12">
        <v>8766018.5800000001</v>
      </c>
      <c r="H8" s="12">
        <v>5477078.7599999998</v>
      </c>
      <c r="I8" s="12">
        <v>4590494.59</v>
      </c>
      <c r="J8" s="13">
        <v>886584.17</v>
      </c>
    </row>
    <row r="9" spans="1:10" x14ac:dyDescent="0.35">
      <c r="A9" s="11"/>
      <c r="B9" s="11" t="s">
        <v>15</v>
      </c>
      <c r="C9" s="12">
        <v>111000</v>
      </c>
      <c r="D9" s="12">
        <v>111000</v>
      </c>
      <c r="E9" s="12">
        <v>65418.77</v>
      </c>
      <c r="F9" s="12">
        <v>45386.43</v>
      </c>
      <c r="G9" s="12">
        <v>45386.43</v>
      </c>
      <c r="H9" s="12">
        <v>45386.43</v>
      </c>
      <c r="I9" s="12">
        <v>24955.72</v>
      </c>
      <c r="J9" s="13">
        <v>20430.71</v>
      </c>
    </row>
    <row r="10" spans="1:10" x14ac:dyDescent="0.35">
      <c r="A10" s="11"/>
      <c r="B10" s="11" t="s">
        <v>12</v>
      </c>
      <c r="C10" s="12">
        <v>27069417.34</v>
      </c>
      <c r="D10" s="12">
        <v>27425094.359999999</v>
      </c>
      <c r="E10" s="12">
        <v>6216989.5700000003</v>
      </c>
      <c r="F10" s="12">
        <v>17085052.82</v>
      </c>
      <c r="G10" s="12">
        <v>17085052.82</v>
      </c>
      <c r="H10" s="12">
        <v>11126980.34</v>
      </c>
      <c r="I10" s="12">
        <v>8302376.2599999998</v>
      </c>
      <c r="J10" s="13">
        <v>2824604.08</v>
      </c>
    </row>
    <row r="11" spans="1:10" x14ac:dyDescent="0.35">
      <c r="A11" s="11"/>
      <c r="B11" s="11" t="s">
        <v>16</v>
      </c>
      <c r="C11" s="12">
        <v>1059835.08</v>
      </c>
      <c r="D11" s="12">
        <v>1439396.08</v>
      </c>
      <c r="E11" s="12">
        <v>576800.55000000005</v>
      </c>
      <c r="F11" s="12">
        <v>810505.72</v>
      </c>
      <c r="G11" s="12">
        <v>810505.72</v>
      </c>
      <c r="H11" s="12">
        <v>336051.02</v>
      </c>
      <c r="I11" s="12">
        <v>334813.17</v>
      </c>
      <c r="J11" s="13">
        <v>1237.8499999999999</v>
      </c>
    </row>
    <row r="12" spans="1:10" x14ac:dyDescent="0.35">
      <c r="A12" s="11"/>
      <c r="B12" s="11" t="s">
        <v>17</v>
      </c>
      <c r="C12" s="12">
        <v>406477.34</v>
      </c>
      <c r="D12" s="12">
        <v>406477.34</v>
      </c>
      <c r="E12" s="12">
        <v>227118.23</v>
      </c>
      <c r="F12" s="12">
        <v>151350.24</v>
      </c>
      <c r="G12" s="12">
        <v>151350.24</v>
      </c>
      <c r="H12" s="12">
        <v>94918.6</v>
      </c>
      <c r="I12" s="12">
        <v>83004.820000000007</v>
      </c>
      <c r="J12" s="13">
        <v>11913.78</v>
      </c>
    </row>
    <row r="13" spans="1:10" x14ac:dyDescent="0.35">
      <c r="A13" s="11"/>
      <c r="B13" s="11" t="s">
        <v>18</v>
      </c>
      <c r="C13" s="12">
        <v>1738750</v>
      </c>
      <c r="D13" s="12">
        <v>1744948</v>
      </c>
      <c r="E13" s="12">
        <v>580120.18999999994</v>
      </c>
      <c r="F13" s="12">
        <v>1041011.63</v>
      </c>
      <c r="G13" s="12">
        <v>1041011.63</v>
      </c>
      <c r="H13" s="12">
        <v>652029.47</v>
      </c>
      <c r="I13" s="12">
        <v>617195.81999999995</v>
      </c>
      <c r="J13" s="13">
        <v>34833.65</v>
      </c>
    </row>
    <row r="14" spans="1:10" x14ac:dyDescent="0.35">
      <c r="A14" s="11"/>
      <c r="B14" s="11" t="s">
        <v>13</v>
      </c>
      <c r="C14" s="12">
        <v>6185748.1699999999</v>
      </c>
      <c r="D14" s="12">
        <v>6162352.8600000003</v>
      </c>
      <c r="E14" s="12">
        <v>2171847.7799999998</v>
      </c>
      <c r="F14" s="12">
        <v>2881333.11</v>
      </c>
      <c r="G14" s="12">
        <v>2881333.11</v>
      </c>
      <c r="H14" s="12">
        <v>2122334.16</v>
      </c>
      <c r="I14" s="12">
        <v>1910267.3</v>
      </c>
      <c r="J14" s="13">
        <v>212066.86</v>
      </c>
    </row>
    <row r="15" spans="1:10" x14ac:dyDescent="0.35">
      <c r="A15" s="16" t="s">
        <v>30</v>
      </c>
      <c r="B15" s="17"/>
      <c r="C15" s="18">
        <f t="shared" ref="C15:J15" si="1">SUM(C7:C14)</f>
        <v>48630233.450000003</v>
      </c>
      <c r="D15" s="18">
        <f t="shared" si="1"/>
        <v>49477293.170000002</v>
      </c>
      <c r="E15" s="18">
        <f t="shared" si="1"/>
        <v>11653671.49</v>
      </c>
      <c r="F15" s="18">
        <f t="shared" si="1"/>
        <v>30804016.239999995</v>
      </c>
      <c r="G15" s="18">
        <f t="shared" si="1"/>
        <v>30804016.239999995</v>
      </c>
      <c r="H15" s="18">
        <f t="shared" si="1"/>
        <v>19878136.489999998</v>
      </c>
      <c r="I15" s="18">
        <f t="shared" si="1"/>
        <v>15883539.310000001</v>
      </c>
      <c r="J15" s="19">
        <f t="shared" si="1"/>
        <v>3994597.1799999997</v>
      </c>
    </row>
    <row r="16" spans="1:10" x14ac:dyDescent="0.35">
      <c r="A16" s="3" t="s">
        <v>19</v>
      </c>
      <c r="B16" s="3" t="s">
        <v>11</v>
      </c>
      <c r="C16" s="4">
        <v>91784.82</v>
      </c>
      <c r="D16" s="4">
        <v>141784.82</v>
      </c>
      <c r="E16" s="4">
        <v>610.32000000000005</v>
      </c>
      <c r="F16" s="4">
        <v>76693.39</v>
      </c>
      <c r="G16" s="4">
        <v>76693.39</v>
      </c>
      <c r="H16" s="4">
        <v>76693.39</v>
      </c>
      <c r="I16" s="4">
        <v>75324.679999999993</v>
      </c>
      <c r="J16" s="5">
        <v>1368.71</v>
      </c>
    </row>
    <row r="17" spans="1:10" x14ac:dyDescent="0.35">
      <c r="A17" s="16" t="s">
        <v>31</v>
      </c>
      <c r="B17" s="17"/>
      <c r="C17" s="18">
        <f>SUM(C16)</f>
        <v>91784.82</v>
      </c>
      <c r="D17" s="18">
        <f t="shared" ref="D17:J17" si="2">SUM(D16)</f>
        <v>141784.82</v>
      </c>
      <c r="E17" s="18">
        <f t="shared" si="2"/>
        <v>610.32000000000005</v>
      </c>
      <c r="F17" s="18">
        <f t="shared" si="2"/>
        <v>76693.39</v>
      </c>
      <c r="G17" s="18">
        <f t="shared" si="2"/>
        <v>76693.39</v>
      </c>
      <c r="H17" s="18">
        <f t="shared" si="2"/>
        <v>76693.39</v>
      </c>
      <c r="I17" s="18">
        <f t="shared" si="2"/>
        <v>75324.679999999993</v>
      </c>
      <c r="J17" s="19">
        <f t="shared" si="2"/>
        <v>1368.71</v>
      </c>
    </row>
    <row r="18" spans="1:10" x14ac:dyDescent="0.35">
      <c r="A18" s="3" t="s">
        <v>20</v>
      </c>
      <c r="B18" s="3" t="s">
        <v>37</v>
      </c>
      <c r="C18" s="4">
        <v>201685</v>
      </c>
      <c r="D18" s="4">
        <v>221792.47</v>
      </c>
      <c r="E18" s="4">
        <v>144607.47</v>
      </c>
      <c r="F18" s="4">
        <v>53207.74</v>
      </c>
      <c r="G18" s="4">
        <v>53207.74</v>
      </c>
      <c r="H18" s="4">
        <v>53207.74</v>
      </c>
      <c r="I18" s="4">
        <v>42622.74</v>
      </c>
      <c r="J18" s="5">
        <v>10585</v>
      </c>
    </row>
    <row r="19" spans="1:10" x14ac:dyDescent="0.35">
      <c r="A19" s="11"/>
      <c r="B19" s="11" t="s">
        <v>21</v>
      </c>
      <c r="C19" s="12">
        <v>15258027.41</v>
      </c>
      <c r="D19" s="12">
        <v>18141341.329999998</v>
      </c>
      <c r="E19" s="12">
        <v>1719079.59</v>
      </c>
      <c r="F19" s="12">
        <v>6881826.4299999997</v>
      </c>
      <c r="G19" s="12">
        <v>6881826.4299999997</v>
      </c>
      <c r="H19" s="12">
        <v>6606188.96</v>
      </c>
      <c r="I19" s="12">
        <v>6560534.1200000001</v>
      </c>
      <c r="J19" s="13">
        <v>45654.84</v>
      </c>
    </row>
    <row r="20" spans="1:10" x14ac:dyDescent="0.35">
      <c r="A20" s="16" t="s">
        <v>32</v>
      </c>
      <c r="B20" s="17"/>
      <c r="C20" s="18">
        <f>SUM(C18:C19)</f>
        <v>15459712.41</v>
      </c>
      <c r="D20" s="18">
        <f t="shared" ref="D20:J20" si="3">SUM(D18:D19)</f>
        <v>18363133.799999997</v>
      </c>
      <c r="E20" s="18">
        <f t="shared" si="3"/>
        <v>1863687.06</v>
      </c>
      <c r="F20" s="18">
        <f t="shared" si="3"/>
        <v>6935034.1699999999</v>
      </c>
      <c r="G20" s="18">
        <f t="shared" si="3"/>
        <v>6935034.1699999999</v>
      </c>
      <c r="H20" s="18">
        <f t="shared" si="3"/>
        <v>6659396.7000000002</v>
      </c>
      <c r="I20" s="18">
        <f t="shared" si="3"/>
        <v>6603156.8600000003</v>
      </c>
      <c r="J20" s="19">
        <f t="shared" si="3"/>
        <v>56239.839999999997</v>
      </c>
    </row>
    <row r="21" spans="1:10" x14ac:dyDescent="0.35">
      <c r="A21" s="3" t="s">
        <v>22</v>
      </c>
      <c r="B21" s="3" t="s">
        <v>37</v>
      </c>
      <c r="C21" s="4">
        <v>27000</v>
      </c>
      <c r="D21" s="4">
        <v>27000</v>
      </c>
      <c r="E21" s="4">
        <v>22598.32</v>
      </c>
      <c r="F21" s="4">
        <v>2608.46</v>
      </c>
      <c r="G21" s="4">
        <v>2608.46</v>
      </c>
      <c r="H21" s="4">
        <v>2608.46</v>
      </c>
      <c r="I21" s="4">
        <v>633.22</v>
      </c>
      <c r="J21" s="5">
        <v>1975.24</v>
      </c>
    </row>
    <row r="22" spans="1:10" x14ac:dyDescent="0.35">
      <c r="A22" s="11"/>
      <c r="B22" s="11" t="s">
        <v>23</v>
      </c>
      <c r="C22" s="12">
        <v>14072194.130000001</v>
      </c>
      <c r="D22" s="12">
        <v>15349403.689999999</v>
      </c>
      <c r="E22" s="12">
        <v>2235276.04</v>
      </c>
      <c r="F22" s="12">
        <v>4879697.29</v>
      </c>
      <c r="G22" s="12">
        <v>4879697.29</v>
      </c>
      <c r="H22" s="12">
        <v>3228716.45</v>
      </c>
      <c r="I22" s="12">
        <v>2659422.91</v>
      </c>
      <c r="J22" s="13">
        <v>569293.54</v>
      </c>
    </row>
    <row r="23" spans="1:10" x14ac:dyDescent="0.35">
      <c r="A23" s="11"/>
      <c r="B23" s="11" t="s">
        <v>16</v>
      </c>
      <c r="C23" s="12">
        <v>4400</v>
      </c>
      <c r="D23" s="12">
        <v>4400</v>
      </c>
      <c r="E23" s="12">
        <v>4400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</row>
    <row r="24" spans="1:10" x14ac:dyDescent="0.35">
      <c r="A24" s="11"/>
      <c r="B24" s="11" t="s">
        <v>18</v>
      </c>
      <c r="C24" s="12">
        <v>50000</v>
      </c>
      <c r="D24" s="12">
        <v>50000</v>
      </c>
      <c r="E24" s="12">
        <v>38366.21</v>
      </c>
      <c r="F24" s="12">
        <v>10423.69</v>
      </c>
      <c r="G24" s="12">
        <v>10423.69</v>
      </c>
      <c r="H24" s="12">
        <v>10423.69</v>
      </c>
      <c r="I24" s="12">
        <v>10423.69</v>
      </c>
      <c r="J24" s="13">
        <v>0</v>
      </c>
    </row>
    <row r="25" spans="1:10" ht="21" x14ac:dyDescent="0.35">
      <c r="A25" s="11"/>
      <c r="B25" s="11" t="s">
        <v>24</v>
      </c>
      <c r="C25" s="12">
        <v>1001510</v>
      </c>
      <c r="D25" s="12">
        <v>1001510</v>
      </c>
      <c r="E25" s="12">
        <v>995097.54</v>
      </c>
      <c r="F25" s="12">
        <v>5303.35</v>
      </c>
      <c r="G25" s="12">
        <v>5303.35</v>
      </c>
      <c r="H25" s="12">
        <v>5303.35</v>
      </c>
      <c r="I25" s="12">
        <v>5303.35</v>
      </c>
      <c r="J25" s="13">
        <v>0</v>
      </c>
    </row>
    <row r="26" spans="1:10" x14ac:dyDescent="0.35">
      <c r="A26" s="11"/>
      <c r="B26" s="11" t="s">
        <v>13</v>
      </c>
      <c r="C26" s="12">
        <v>86937672.760000005</v>
      </c>
      <c r="D26" s="12">
        <v>90574733.680000007</v>
      </c>
      <c r="E26" s="12">
        <v>18921651.68</v>
      </c>
      <c r="F26" s="12">
        <v>62040776.840000004</v>
      </c>
      <c r="G26" s="12">
        <v>62040776.840000004</v>
      </c>
      <c r="H26" s="12">
        <v>14332369.710000001</v>
      </c>
      <c r="I26" s="12">
        <v>13959169.699999999</v>
      </c>
      <c r="J26" s="13">
        <v>373200.01</v>
      </c>
    </row>
    <row r="27" spans="1:10" x14ac:dyDescent="0.35">
      <c r="A27" s="16" t="s">
        <v>34</v>
      </c>
      <c r="B27" s="17"/>
      <c r="C27" s="18">
        <f>SUM(C21:C26)</f>
        <v>102092776.89</v>
      </c>
      <c r="D27" s="18">
        <f t="shared" ref="D27:J27" si="4">SUM(D21:D26)</f>
        <v>107007047.37</v>
      </c>
      <c r="E27" s="18">
        <f t="shared" si="4"/>
        <v>22217389.789999999</v>
      </c>
      <c r="F27" s="18">
        <f t="shared" si="4"/>
        <v>66938809.630000003</v>
      </c>
      <c r="G27" s="18">
        <f t="shared" si="4"/>
        <v>66938809.630000003</v>
      </c>
      <c r="H27" s="18">
        <f t="shared" si="4"/>
        <v>17579421.66</v>
      </c>
      <c r="I27" s="18">
        <f t="shared" si="4"/>
        <v>16634952.869999999</v>
      </c>
      <c r="J27" s="19">
        <f t="shared" si="4"/>
        <v>944468.79</v>
      </c>
    </row>
    <row r="28" spans="1:10" x14ac:dyDescent="0.35">
      <c r="A28" s="3" t="s">
        <v>25</v>
      </c>
      <c r="B28" s="3" t="s">
        <v>21</v>
      </c>
      <c r="C28" s="4">
        <v>260000</v>
      </c>
      <c r="D28" s="4">
        <v>260000</v>
      </c>
      <c r="E28" s="4">
        <v>249308.6</v>
      </c>
      <c r="F28" s="4">
        <v>10691.4</v>
      </c>
      <c r="G28" s="4">
        <v>10691.4</v>
      </c>
      <c r="H28" s="4">
        <v>10691.4</v>
      </c>
      <c r="I28" s="4">
        <v>10691.4</v>
      </c>
      <c r="J28" s="5">
        <v>0</v>
      </c>
    </row>
    <row r="29" spans="1:10" x14ac:dyDescent="0.35">
      <c r="A29" s="16" t="s">
        <v>35</v>
      </c>
      <c r="B29" s="17"/>
      <c r="C29" s="18">
        <f t="shared" ref="C29:J29" si="5">SUM(C28:C28)</f>
        <v>260000</v>
      </c>
      <c r="D29" s="18">
        <f t="shared" si="5"/>
        <v>260000</v>
      </c>
      <c r="E29" s="18">
        <f t="shared" si="5"/>
        <v>249308.6</v>
      </c>
      <c r="F29" s="18">
        <f t="shared" si="5"/>
        <v>10691.4</v>
      </c>
      <c r="G29" s="18">
        <f t="shared" si="5"/>
        <v>10691.4</v>
      </c>
      <c r="H29" s="18">
        <f t="shared" si="5"/>
        <v>10691.4</v>
      </c>
      <c r="I29" s="18">
        <f t="shared" si="5"/>
        <v>10691.4</v>
      </c>
      <c r="J29" s="19">
        <f t="shared" si="5"/>
        <v>0</v>
      </c>
    </row>
    <row r="30" spans="1:10" x14ac:dyDescent="0.35">
      <c r="A30" s="3" t="s">
        <v>26</v>
      </c>
      <c r="B30" s="3" t="s">
        <v>11</v>
      </c>
      <c r="C30" s="4">
        <v>311637.84000000003</v>
      </c>
      <c r="D30" s="4">
        <v>311637.84000000003</v>
      </c>
      <c r="E30" s="4">
        <v>210022.33</v>
      </c>
      <c r="F30" s="4">
        <v>40500</v>
      </c>
      <c r="G30" s="4">
        <v>40500</v>
      </c>
      <c r="H30" s="4">
        <v>40500</v>
      </c>
      <c r="I30" s="4">
        <v>40500</v>
      </c>
      <c r="J30" s="5">
        <v>0</v>
      </c>
    </row>
    <row r="31" spans="1:10" x14ac:dyDescent="0.35">
      <c r="A31" s="16" t="s">
        <v>36</v>
      </c>
      <c r="B31" s="17"/>
      <c r="C31" s="18">
        <f>SUM(C30)</f>
        <v>311637.84000000003</v>
      </c>
      <c r="D31" s="18">
        <f t="shared" ref="D31" si="6">SUM(D30)</f>
        <v>311637.84000000003</v>
      </c>
      <c r="E31" s="18">
        <f t="shared" ref="E31" si="7">SUM(E30)</f>
        <v>210022.33</v>
      </c>
      <c r="F31" s="18">
        <f t="shared" ref="F31" si="8">SUM(F30)</f>
        <v>40500</v>
      </c>
      <c r="G31" s="18">
        <f t="shared" ref="G31" si="9">SUM(G30)</f>
        <v>40500</v>
      </c>
      <c r="H31" s="18">
        <f t="shared" ref="H31" si="10">SUM(H30)</f>
        <v>40500</v>
      </c>
      <c r="I31" s="18">
        <f t="shared" ref="I31" si="11">SUM(I30)</f>
        <v>40500</v>
      </c>
      <c r="J31" s="19">
        <f t="shared" ref="J31" si="12">SUM(J30)</f>
        <v>0</v>
      </c>
    </row>
    <row r="32" spans="1:10" x14ac:dyDescent="0.35">
      <c r="A32" s="3" t="s">
        <v>27</v>
      </c>
      <c r="B32" s="3" t="s">
        <v>11</v>
      </c>
      <c r="C32" s="4">
        <v>3162652.29</v>
      </c>
      <c r="D32" s="4">
        <v>3162652.29</v>
      </c>
      <c r="E32" s="4">
        <v>0</v>
      </c>
      <c r="F32" s="4">
        <v>51981.49</v>
      </c>
      <c r="G32" s="4">
        <v>51981.49</v>
      </c>
      <c r="H32" s="4">
        <v>51981.49</v>
      </c>
      <c r="I32" s="4">
        <v>51981.49</v>
      </c>
      <c r="J32" s="5">
        <v>0</v>
      </c>
    </row>
    <row r="33" spans="1:10" x14ac:dyDescent="0.35">
      <c r="A33" s="16" t="s">
        <v>33</v>
      </c>
      <c r="B33" s="17"/>
      <c r="C33" s="18">
        <f>SUM(C32)</f>
        <v>3162652.29</v>
      </c>
      <c r="D33" s="18">
        <f t="shared" ref="D33" si="13">SUM(D32)</f>
        <v>3162652.29</v>
      </c>
      <c r="E33" s="18">
        <f t="shared" ref="E33" si="14">SUM(E32)</f>
        <v>0</v>
      </c>
      <c r="F33" s="18">
        <f t="shared" ref="F33" si="15">SUM(F32)</f>
        <v>51981.49</v>
      </c>
      <c r="G33" s="18">
        <f t="shared" ref="G33" si="16">SUM(G32)</f>
        <v>51981.49</v>
      </c>
      <c r="H33" s="18">
        <f t="shared" ref="H33" si="17">SUM(H32)</f>
        <v>51981.49</v>
      </c>
      <c r="I33" s="18">
        <f t="shared" ref="I33" si="18">SUM(I32)</f>
        <v>51981.49</v>
      </c>
      <c r="J33" s="19">
        <f t="shared" ref="J33" si="19">SUM(J32)</f>
        <v>0</v>
      </c>
    </row>
    <row r="34" spans="1:10" x14ac:dyDescent="0.35">
      <c r="A34" s="7" t="s">
        <v>28</v>
      </c>
      <c r="B34" s="8"/>
      <c r="C34" s="9">
        <f t="shared" ref="C34:J34" si="20">SUM(C33,C31,C29,C27,C20,C17,C15,C6)</f>
        <v>416688940.52999997</v>
      </c>
      <c r="D34" s="9">
        <f t="shared" si="20"/>
        <v>425403692.12</v>
      </c>
      <c r="E34" s="9">
        <f t="shared" si="20"/>
        <v>54042404.129999995</v>
      </c>
      <c r="F34" s="9">
        <f t="shared" si="20"/>
        <v>333676154.61000001</v>
      </c>
      <c r="G34" s="9">
        <f t="shared" si="20"/>
        <v>333676154.61000001</v>
      </c>
      <c r="H34" s="9">
        <f t="shared" si="20"/>
        <v>159656968.57999998</v>
      </c>
      <c r="I34" s="9">
        <f t="shared" si="20"/>
        <v>154659596.43000001</v>
      </c>
      <c r="J34" s="10">
        <f t="shared" si="20"/>
        <v>4997372.1499999994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30/08/2024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2024-08-30T07:49:55Z</dcterms:modified>
</cp:coreProperties>
</file>