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filterPrivacy="1" defaultThemeVersion="124226"/>
  <xr:revisionPtr revIDLastSave="0" documentId="13_ncr:1_{01233041-072A-414B-AC8A-15DEC5F64876}" xr6:coauthVersionLast="47" xr6:coauthVersionMax="47" xr10:uidLastSave="{00000000-0000-0000-0000-000000000000}"/>
  <bookViews>
    <workbookView xWindow="-110" yWindow="-110" windowWidth="15580" windowHeight="9740" xr2:uid="{00000000-000D-0000-FFFF-FFFF00000000}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8" i="2" l="1"/>
  <c r="C38" i="2"/>
  <c r="D38" i="2"/>
  <c r="E38" i="2"/>
  <c r="F38" i="2"/>
  <c r="G38" i="2"/>
  <c r="H38" i="2"/>
  <c r="B38" i="2"/>
  <c r="I36" i="2"/>
  <c r="C36" i="2"/>
  <c r="D36" i="2"/>
  <c r="E36" i="2"/>
  <c r="F36" i="2"/>
  <c r="G36" i="2"/>
  <c r="H36" i="2"/>
  <c r="B36" i="2"/>
  <c r="I32" i="2"/>
  <c r="C32" i="2"/>
  <c r="D32" i="2"/>
  <c r="E32" i="2"/>
  <c r="F32" i="2"/>
  <c r="G32" i="2"/>
  <c r="H32" i="2"/>
  <c r="B32" i="2"/>
  <c r="I28" i="2"/>
  <c r="C28" i="2"/>
  <c r="D28" i="2"/>
  <c r="E28" i="2"/>
  <c r="F28" i="2"/>
  <c r="G28" i="2"/>
  <c r="H28" i="2"/>
  <c r="B28" i="2"/>
  <c r="I24" i="2"/>
  <c r="C24" i="2"/>
  <c r="D24" i="2"/>
  <c r="E24" i="2"/>
  <c r="F24" i="2"/>
  <c r="G24" i="2"/>
  <c r="H24" i="2"/>
  <c r="B24" i="2"/>
  <c r="I20" i="2"/>
  <c r="C20" i="2"/>
  <c r="D20" i="2"/>
  <c r="E20" i="2"/>
  <c r="F20" i="2"/>
  <c r="G20" i="2"/>
  <c r="H20" i="2"/>
  <c r="B20" i="2"/>
  <c r="I9" i="2"/>
  <c r="C9" i="2"/>
  <c r="D9" i="2"/>
  <c r="E9" i="2"/>
  <c r="F9" i="2"/>
  <c r="G9" i="2"/>
  <c r="H9" i="2"/>
  <c r="B9" i="2"/>
  <c r="C39" i="2" l="1"/>
  <c r="D39" i="2"/>
  <c r="E39" i="2"/>
  <c r="F39" i="2"/>
  <c r="G39" i="2"/>
  <c r="H39" i="2"/>
  <c r="I39" i="2"/>
  <c r="B39" i="2"/>
</calcChain>
</file>

<file path=xl/sharedStrings.xml><?xml version="1.0" encoding="utf-8"?>
<sst xmlns="http://schemas.openxmlformats.org/spreadsheetml/2006/main" count="47" uniqueCount="47">
  <si>
    <t>Económica - Concepto</t>
  </si>
  <si>
    <t>Crédito Inicial</t>
  </si>
  <si>
    <t>Crédito Total</t>
  </si>
  <si>
    <t>Crédito Disponible</t>
  </si>
  <si>
    <t>Autorizaciones</t>
  </si>
  <si>
    <t>Compromisos de gastos</t>
  </si>
  <si>
    <t>Obligaciones reconocidas</t>
  </si>
  <si>
    <t>Pagos Netos</t>
  </si>
  <si>
    <t>Pendiente de Pago</t>
  </si>
  <si>
    <t>12 - FUNCIONARIOS</t>
  </si>
  <si>
    <t>13 - LABORALES</t>
  </si>
  <si>
    <t>14 - OTRO PERSONAL</t>
  </si>
  <si>
    <t>150 - PRODUCTIVIDAD</t>
  </si>
  <si>
    <t>160 - CUOTAS SOCIALES</t>
  </si>
  <si>
    <t>162 - GASTOS SOCIALES DEL PERSONAL</t>
  </si>
  <si>
    <t>Total 1 - GASTOS DE PERSONAL</t>
  </si>
  <si>
    <t>20 - ARRENDAMIENTOS Y CANONES</t>
  </si>
  <si>
    <t>21 - REPARAC., MANT. Y CONSERVACION</t>
  </si>
  <si>
    <t>22 - MATERIAL, SUMINISTROS Y OTROS</t>
  </si>
  <si>
    <t>23 - INDEMNIZ. POR RAZON SERVICIO</t>
  </si>
  <si>
    <t>24 - GASTOS DE EDICIÓN Y DISTRIBUCIÓN</t>
  </si>
  <si>
    <t>Total 2 - GASTOS CORRIENTES EN BIENES Y SERVICIOS</t>
  </si>
  <si>
    <t>310 - INTERESES DE PRESTAMOS</t>
  </si>
  <si>
    <t>352 - INTERESES DE DEMORA</t>
  </si>
  <si>
    <t>359 - OTROS GASTOS FINANCIEROS</t>
  </si>
  <si>
    <t>Total 3 - GASTOS FINANCIEROS</t>
  </si>
  <si>
    <t>480 - BECAS</t>
  </si>
  <si>
    <t>481 - TRANSFERENCIAS Y SUBVENCIONES A FAMILIAS E INSTITUCIONES</t>
  </si>
  <si>
    <t>Total 4 - TRANSFERENCIAS CORRIENTES</t>
  </si>
  <si>
    <t>Total 6 - INVERSIONES REALES</t>
  </si>
  <si>
    <t>780 - SUBVENCIÓN Y TRANSFERENCIAS DE CAPITAL A FAMILIAS E INST. SI</t>
  </si>
  <si>
    <t>790 - SUBVENCIONES Y TRANSFERENCIAS DE CAPITAL AL EXTERIOR</t>
  </si>
  <si>
    <t>Total 7 - TRANSFERENCIAS DE CAPITAL</t>
  </si>
  <si>
    <t>830 - PRESTAMOS A CORTO PLAZO</t>
  </si>
  <si>
    <t>831 - PRÉSTAMOS A LARGO PLAZO</t>
  </si>
  <si>
    <t>Total 8 - ACTIVOS FINANCIEROS</t>
  </si>
  <si>
    <t>910 - AMORTIZACIÓN PRÉSTAMOS CORTO PLAZO SECTOR PÚBLICO</t>
  </si>
  <si>
    <t>Total 9 - PASIVOS FINANCIEROS</t>
  </si>
  <si>
    <t>Suma Total</t>
  </si>
  <si>
    <t>221.00 - ENERGIA ELECTRICA</t>
  </si>
  <si>
    <t>221.01 - AGUA</t>
  </si>
  <si>
    <t>221.02 - GAS</t>
  </si>
  <si>
    <t>221.03 - COMBUSTIBLES</t>
  </si>
  <si>
    <t>226.01 - ATENC. PROTOCOL. Y REPRESENTAT</t>
  </si>
  <si>
    <t>860 - ADQUISICION DE ACCIONES DE EMPRESAS NACIONALES</t>
  </si>
  <si>
    <t>490 - TRANSFERENCIAS Y SUBVENCIONES</t>
  </si>
  <si>
    <t>Estado de ejecución del Presupuesto de Gastos a nivel vinculante - Segundo Trimestre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</si>
</sst>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#,##0.00\ "/>
  </numFmts>
  <fonts count="7" x14ac:knownFonts="1">
    <font>
      <sz val="11"/>
      <color theme="1"/>
      <name val="Calibri"/>
    </font>
    <font>
      <b/>
      <sz val="10"/>
      <color rgb="FF333399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sz val="8"/>
      <color theme="1"/>
      <name val="Calibri"/>
      <family val="2"/>
    </font>
    <font>
      <sz val="9"/>
      <color theme="1"/>
      <name val="Calibri"/>
      <family val="2"/>
    </font>
    <font>
      <b/>
      <sz val="10"/>
      <color theme="4" tint="-0.249977111117893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</borders>
  <cellStyleXfs count="1">
    <xf numFmtId="0" fontId="0" fillId="0" borderId="0"/>
  </cellStyleXfs>
  <cellXfs count="20">
    <xf numFmtId="0" fontId="0" fillId="0" borderId="0" xfId="0"/>
    <xf numFmtId="164" fontId="0" fillId="0" borderId="0" xfId="0" applyNumberFormat="1"/>
    <xf numFmtId="164" fontId="5" fillId="0" borderId="0" xfId="0" applyNumberFormat="1" applyFont="1"/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wrapText="1" indent="1"/>
    </xf>
    <xf numFmtId="0" fontId="4" fillId="0" borderId="1" xfId="0" applyFont="1" applyBorder="1" applyAlignment="1">
      <alignment horizontal="left" vertical="center" wrapText="1" indent="1"/>
    </xf>
    <xf numFmtId="0" fontId="3" fillId="3" borderId="3" xfId="0" applyFont="1" applyFill="1" applyBorder="1" applyAlignment="1">
      <alignment horizontal="left" vertical="center" wrapText="1" indent="1"/>
    </xf>
    <xf numFmtId="39" fontId="2" fillId="0" borderId="1" xfId="0" applyNumberFormat="1" applyFont="1" applyBorder="1" applyAlignment="1">
      <alignment horizontal="right" vertical="center" wrapText="1" indent="1"/>
    </xf>
    <xf numFmtId="39" fontId="2" fillId="0" borderId="2" xfId="0" applyNumberFormat="1" applyFont="1" applyBorder="1" applyAlignment="1">
      <alignment horizontal="right" vertical="center" wrapText="1" indent="1"/>
    </xf>
    <xf numFmtId="39" fontId="3" fillId="2" borderId="1" xfId="0" applyNumberFormat="1" applyFont="1" applyFill="1" applyBorder="1" applyAlignment="1">
      <alignment horizontal="right" vertical="center" wrapText="1" indent="1"/>
    </xf>
    <xf numFmtId="39" fontId="3" fillId="2" borderId="2" xfId="0" applyNumberFormat="1" applyFont="1" applyFill="1" applyBorder="1" applyAlignment="1">
      <alignment horizontal="right" vertical="center" wrapText="1" indent="1"/>
    </xf>
    <xf numFmtId="39" fontId="4" fillId="0" borderId="1" xfId="0" applyNumberFormat="1" applyFont="1" applyBorder="1" applyAlignment="1">
      <alignment horizontal="right" vertical="center" wrapText="1" indent="1"/>
    </xf>
    <xf numFmtId="39" fontId="4" fillId="0" borderId="2" xfId="0" applyNumberFormat="1" applyFont="1" applyBorder="1" applyAlignment="1">
      <alignment horizontal="right" vertical="center" wrapText="1" indent="1"/>
    </xf>
    <xf numFmtId="39" fontId="3" fillId="3" borderId="3" xfId="0" applyNumberFormat="1" applyFont="1" applyFill="1" applyBorder="1" applyAlignment="1">
      <alignment horizontal="right" vertical="center" wrapText="1" indent="1"/>
    </xf>
    <xf numFmtId="0" fontId="6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Continuous" vertical="center"/>
    </xf>
    <xf numFmtId="39" fontId="3" fillId="3" borderId="4" xfId="0" applyNumberFormat="1" applyFont="1" applyFill="1" applyBorder="1" applyAlignment="1">
      <alignment horizontal="right" vertical="center" wrapText="1" inden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9"/>
  <sheetViews>
    <sheetView showGridLines="0" tabSelected="1" zoomScaleNormal="100" workbookViewId="0"/>
  </sheetViews>
  <sheetFormatPr baseColWidth="10" defaultColWidth="8.90625" defaultRowHeight="14.5" x14ac:dyDescent="0.35"/>
  <cols>
    <col min="1" max="1" width="46.453125" customWidth="1"/>
    <col min="2" max="3" width="12.1796875" customWidth="1"/>
    <col min="4" max="5" width="11.6328125" customWidth="1"/>
    <col min="6" max="7" width="12.1796875" customWidth="1"/>
    <col min="8" max="8" width="11.90625" customWidth="1"/>
    <col min="9" max="9" width="12.1796875" customWidth="1"/>
    <col min="10" max="10" width="11.08984375" bestFit="1" customWidth="1"/>
  </cols>
  <sheetData>
    <row r="1" spans="1:15" ht="22.75" customHeight="1" x14ac:dyDescent="0.35">
      <c r="A1" s="17" t="s">
        <v>46</v>
      </c>
      <c r="B1" s="18"/>
      <c r="C1" s="18"/>
      <c r="D1" s="18"/>
      <c r="E1" s="18"/>
      <c r="F1" s="18"/>
      <c r="G1" s="18"/>
      <c r="H1" s="18"/>
      <c r="I1" s="18"/>
    </row>
    <row r="2" spans="1:15" ht="24" customHeight="1" x14ac:dyDescent="0.35">
      <c r="A2" s="5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4" t="s">
        <v>8</v>
      </c>
    </row>
    <row r="3" spans="1:15" x14ac:dyDescent="0.35">
      <c r="A3" s="6" t="s">
        <v>9</v>
      </c>
      <c r="B3" s="10">
        <v>118806511.45</v>
      </c>
      <c r="C3" s="10">
        <v>118806511.45</v>
      </c>
      <c r="D3" s="10">
        <v>4912475.18</v>
      </c>
      <c r="E3" s="10">
        <v>113894036.27</v>
      </c>
      <c r="F3" s="10">
        <v>113894036.27</v>
      </c>
      <c r="G3" s="10">
        <v>57677357.299999997</v>
      </c>
      <c r="H3" s="10">
        <v>57677357.299999997</v>
      </c>
      <c r="I3" s="11">
        <v>0</v>
      </c>
    </row>
    <row r="4" spans="1:15" x14ac:dyDescent="0.35">
      <c r="A4" s="6" t="s">
        <v>10</v>
      </c>
      <c r="B4" s="10">
        <v>75471814.010000005</v>
      </c>
      <c r="C4" s="10">
        <v>75471814.010000005</v>
      </c>
      <c r="D4" s="10">
        <v>6809814.0099999998</v>
      </c>
      <c r="E4" s="10">
        <v>68662000</v>
      </c>
      <c r="F4" s="10">
        <v>68662000</v>
      </c>
      <c r="G4" s="10">
        <v>35103708.670000002</v>
      </c>
      <c r="H4" s="10">
        <v>35103708.670000002</v>
      </c>
      <c r="I4" s="11">
        <v>0</v>
      </c>
    </row>
    <row r="5" spans="1:15" x14ac:dyDescent="0.35">
      <c r="A5" s="6" t="s">
        <v>11</v>
      </c>
      <c r="B5" s="10">
        <v>112591.76</v>
      </c>
      <c r="C5" s="10">
        <v>112591.76</v>
      </c>
      <c r="D5" s="10">
        <v>591.76</v>
      </c>
      <c r="E5" s="10">
        <v>112000</v>
      </c>
      <c r="F5" s="10">
        <v>112000</v>
      </c>
      <c r="G5" s="10">
        <v>55989.01</v>
      </c>
      <c r="H5" s="10">
        <v>55989.01</v>
      </c>
      <c r="I5" s="11">
        <v>0</v>
      </c>
    </row>
    <row r="6" spans="1:15" x14ac:dyDescent="0.35">
      <c r="A6" s="6" t="s">
        <v>12</v>
      </c>
      <c r="B6" s="10">
        <v>9801608.6600000001</v>
      </c>
      <c r="C6" s="10">
        <v>9801608.6600000001</v>
      </c>
      <c r="D6" s="10">
        <v>674058.66</v>
      </c>
      <c r="E6" s="10">
        <v>9118550</v>
      </c>
      <c r="F6" s="10">
        <v>9118550</v>
      </c>
      <c r="G6" s="10">
        <v>4806390.5999999996</v>
      </c>
      <c r="H6" s="10">
        <v>4806390.5999999996</v>
      </c>
      <c r="I6" s="11">
        <v>0</v>
      </c>
    </row>
    <row r="7" spans="1:15" x14ac:dyDescent="0.35">
      <c r="A7" s="6" t="s">
        <v>13</v>
      </c>
      <c r="B7" s="10">
        <v>39195548.520000003</v>
      </c>
      <c r="C7" s="10">
        <v>39195548.520000003</v>
      </c>
      <c r="D7" s="10">
        <v>5384548.5199999996</v>
      </c>
      <c r="E7" s="10">
        <v>33811000</v>
      </c>
      <c r="F7" s="10">
        <v>33811000</v>
      </c>
      <c r="G7" s="10">
        <v>15846124.449999999</v>
      </c>
      <c r="H7" s="10">
        <v>15845426.82</v>
      </c>
      <c r="I7" s="11">
        <v>697.63</v>
      </c>
    </row>
    <row r="8" spans="1:15" x14ac:dyDescent="0.35">
      <c r="A8" s="6" t="s">
        <v>14</v>
      </c>
      <c r="B8" s="10">
        <v>3292068.43</v>
      </c>
      <c r="C8" s="10">
        <v>3292068.43</v>
      </c>
      <c r="D8" s="10">
        <v>66226.41</v>
      </c>
      <c r="E8" s="10">
        <v>3220842.02</v>
      </c>
      <c r="F8" s="10">
        <v>3220842.02</v>
      </c>
      <c r="G8" s="10">
        <v>1870577.42</v>
      </c>
      <c r="H8" s="10">
        <v>1870577.42</v>
      </c>
      <c r="I8" s="11">
        <v>0</v>
      </c>
    </row>
    <row r="9" spans="1:15" x14ac:dyDescent="0.35">
      <c r="A9" s="7" t="s">
        <v>15</v>
      </c>
      <c r="B9" s="12">
        <f t="shared" ref="B9:I9" si="0">SUM(B3:B8)</f>
        <v>246680142.83000001</v>
      </c>
      <c r="C9" s="12">
        <f t="shared" si="0"/>
        <v>246680142.83000001</v>
      </c>
      <c r="D9" s="12">
        <f t="shared" si="0"/>
        <v>17847714.539999999</v>
      </c>
      <c r="E9" s="12">
        <f t="shared" si="0"/>
        <v>228818428.28999999</v>
      </c>
      <c r="F9" s="12">
        <f t="shared" si="0"/>
        <v>228818428.28999999</v>
      </c>
      <c r="G9" s="12">
        <f t="shared" si="0"/>
        <v>115360147.45</v>
      </c>
      <c r="H9" s="12">
        <f t="shared" si="0"/>
        <v>115359449.82000001</v>
      </c>
      <c r="I9" s="13">
        <f t="shared" si="0"/>
        <v>697.63</v>
      </c>
    </row>
    <row r="10" spans="1:15" ht="13.75" customHeight="1" x14ac:dyDescent="0.35">
      <c r="A10" s="6" t="s">
        <v>16</v>
      </c>
      <c r="B10" s="10">
        <v>3955645.64</v>
      </c>
      <c r="C10" s="10">
        <v>4022209.72</v>
      </c>
      <c r="D10" s="10">
        <v>1015461.35</v>
      </c>
      <c r="E10" s="10">
        <v>1983142.05</v>
      </c>
      <c r="F10" s="10">
        <v>1983142.05</v>
      </c>
      <c r="G10" s="10">
        <v>1745815.58</v>
      </c>
      <c r="H10" s="10">
        <v>1134269.95</v>
      </c>
      <c r="I10" s="11">
        <v>611545.63</v>
      </c>
    </row>
    <row r="11" spans="1:15" x14ac:dyDescent="0.35">
      <c r="A11" s="6" t="s">
        <v>17</v>
      </c>
      <c r="B11" s="10">
        <v>3366140.03</v>
      </c>
      <c r="C11" s="10">
        <v>3450389.08</v>
      </c>
      <c r="D11" s="10">
        <v>653131.9</v>
      </c>
      <c r="E11" s="10">
        <v>2317671.31</v>
      </c>
      <c r="F11" s="10">
        <v>2317671.31</v>
      </c>
      <c r="G11" s="10">
        <v>1262689.31</v>
      </c>
      <c r="H11" s="10">
        <v>1140484.3899999999</v>
      </c>
      <c r="I11" s="11">
        <v>122204.92</v>
      </c>
    </row>
    <row r="12" spans="1:15" x14ac:dyDescent="0.35">
      <c r="A12" s="6" t="s">
        <v>18</v>
      </c>
      <c r="B12" s="10">
        <v>28862925.210000001</v>
      </c>
      <c r="C12" s="10">
        <v>29093718.27</v>
      </c>
      <c r="D12" s="10">
        <v>4412402.66</v>
      </c>
      <c r="E12" s="10">
        <v>20702780.850000001</v>
      </c>
      <c r="F12" s="10">
        <v>20702780.850000001</v>
      </c>
      <c r="G12" s="10">
        <v>11973417.67</v>
      </c>
      <c r="H12" s="10">
        <v>9051084.9299999997</v>
      </c>
      <c r="I12" s="11">
        <v>2922332.74</v>
      </c>
    </row>
    <row r="13" spans="1:15" x14ac:dyDescent="0.35">
      <c r="A13" s="8" t="s">
        <v>39</v>
      </c>
      <c r="B13" s="14">
        <v>6195427.0300000003</v>
      </c>
      <c r="C13" s="14">
        <v>6104731.5599999996</v>
      </c>
      <c r="D13" s="14">
        <v>3002787.62</v>
      </c>
      <c r="E13" s="14">
        <v>2192546.94</v>
      </c>
      <c r="F13" s="14">
        <v>2192546.94</v>
      </c>
      <c r="G13" s="14">
        <v>2192546.94</v>
      </c>
      <c r="H13" s="14">
        <v>2064603.46</v>
      </c>
      <c r="I13" s="15">
        <v>127943.48</v>
      </c>
      <c r="J13" s="1"/>
    </row>
    <row r="14" spans="1:15" x14ac:dyDescent="0.35">
      <c r="A14" s="8" t="s">
        <v>40</v>
      </c>
      <c r="B14" s="14">
        <v>615672.5</v>
      </c>
      <c r="C14" s="14">
        <v>616172.5</v>
      </c>
      <c r="D14" s="14">
        <v>319252.05</v>
      </c>
      <c r="E14" s="14">
        <v>181848.9</v>
      </c>
      <c r="F14" s="14">
        <v>181848.9</v>
      </c>
      <c r="G14" s="14">
        <v>181848.9</v>
      </c>
      <c r="H14" s="14">
        <v>135683.09</v>
      </c>
      <c r="I14" s="15">
        <v>46165.81</v>
      </c>
      <c r="J14" s="2"/>
      <c r="K14" s="2"/>
      <c r="L14" s="2"/>
      <c r="M14" s="2"/>
      <c r="N14" s="2"/>
      <c r="O14" s="2"/>
    </row>
    <row r="15" spans="1:15" x14ac:dyDescent="0.35">
      <c r="A15" s="8" t="s">
        <v>41</v>
      </c>
      <c r="B15" s="14">
        <v>2019334.82</v>
      </c>
      <c r="C15" s="14">
        <v>2063434.82</v>
      </c>
      <c r="D15" s="14">
        <v>489320.91</v>
      </c>
      <c r="E15" s="14">
        <v>1266388.78</v>
      </c>
      <c r="F15" s="14">
        <v>1266388.78</v>
      </c>
      <c r="G15" s="14">
        <v>1266388.78</v>
      </c>
      <c r="H15" s="14">
        <v>1243138.49</v>
      </c>
      <c r="I15" s="15">
        <v>23250.29</v>
      </c>
    </row>
    <row r="16" spans="1:15" x14ac:dyDescent="0.35">
      <c r="A16" s="8" t="s">
        <v>42</v>
      </c>
      <c r="B16" s="14">
        <v>32870</v>
      </c>
      <c r="C16" s="14">
        <v>32870</v>
      </c>
      <c r="D16" s="14">
        <v>17163.189999999999</v>
      </c>
      <c r="E16" s="14">
        <v>14386.81</v>
      </c>
      <c r="F16" s="14">
        <v>14386.81</v>
      </c>
      <c r="G16" s="14">
        <v>14386.81</v>
      </c>
      <c r="H16" s="14">
        <v>7278.15</v>
      </c>
      <c r="I16" s="15">
        <v>7108.66</v>
      </c>
    </row>
    <row r="17" spans="1:9" x14ac:dyDescent="0.35">
      <c r="A17" s="8" t="s">
        <v>43</v>
      </c>
      <c r="B17" s="14">
        <v>195900</v>
      </c>
      <c r="C17" s="14">
        <v>217923</v>
      </c>
      <c r="D17" s="14">
        <v>100039.09</v>
      </c>
      <c r="E17" s="14">
        <v>76771.27</v>
      </c>
      <c r="F17" s="14">
        <v>76771.27</v>
      </c>
      <c r="G17" s="14">
        <v>75475.839999999997</v>
      </c>
      <c r="H17" s="14">
        <v>61733.16</v>
      </c>
      <c r="I17" s="15">
        <v>13742.68</v>
      </c>
    </row>
    <row r="18" spans="1:9" x14ac:dyDescent="0.35">
      <c r="A18" s="6" t="s">
        <v>19</v>
      </c>
      <c r="B18" s="10">
        <v>3260357.86</v>
      </c>
      <c r="C18" s="10">
        <v>3749726.36</v>
      </c>
      <c r="D18" s="10">
        <v>1519502.37</v>
      </c>
      <c r="E18" s="10">
        <v>2068479.33</v>
      </c>
      <c r="F18" s="10">
        <v>2068479.33</v>
      </c>
      <c r="G18" s="10">
        <v>1165566.6599999999</v>
      </c>
      <c r="H18" s="10">
        <v>1045263.69</v>
      </c>
      <c r="I18" s="11">
        <v>120302.97</v>
      </c>
    </row>
    <row r="19" spans="1:9" x14ac:dyDescent="0.35">
      <c r="A19" s="6" t="s">
        <v>20</v>
      </c>
      <c r="B19" s="10">
        <v>125960.36</v>
      </c>
      <c r="C19" s="10">
        <v>126117.86</v>
      </c>
      <c r="D19" s="10">
        <v>124610.35</v>
      </c>
      <c r="E19" s="10">
        <v>0</v>
      </c>
      <c r="F19" s="10">
        <v>0</v>
      </c>
      <c r="G19" s="10">
        <v>0</v>
      </c>
      <c r="H19" s="10">
        <v>0</v>
      </c>
      <c r="I19" s="11">
        <v>0</v>
      </c>
    </row>
    <row r="20" spans="1:9" x14ac:dyDescent="0.35">
      <c r="A20" s="7" t="s">
        <v>21</v>
      </c>
      <c r="B20" s="12">
        <f>SUM(B10:B19)</f>
        <v>48630233.450000003</v>
      </c>
      <c r="C20" s="12">
        <f t="shared" ref="C20:H20" si="1">SUM(C10:C19)</f>
        <v>49477293.170000002</v>
      </c>
      <c r="D20" s="12">
        <f t="shared" si="1"/>
        <v>11653671.49</v>
      </c>
      <c r="E20" s="12">
        <f t="shared" si="1"/>
        <v>30804016.240000002</v>
      </c>
      <c r="F20" s="12">
        <f t="shared" si="1"/>
        <v>30804016.240000002</v>
      </c>
      <c r="G20" s="12">
        <f t="shared" si="1"/>
        <v>19878136.489999998</v>
      </c>
      <c r="H20" s="12">
        <f t="shared" si="1"/>
        <v>15883539.310000001</v>
      </c>
      <c r="I20" s="13">
        <f>SUM(I10:I19)</f>
        <v>3994597.1800000006</v>
      </c>
    </row>
    <row r="21" spans="1:9" x14ac:dyDescent="0.35">
      <c r="A21" s="6" t="s">
        <v>22</v>
      </c>
      <c r="B21" s="10">
        <v>22584.82</v>
      </c>
      <c r="C21" s="10">
        <v>22584.82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1">
        <v>0</v>
      </c>
    </row>
    <row r="22" spans="1:9" x14ac:dyDescent="0.35">
      <c r="A22" s="6" t="s">
        <v>23</v>
      </c>
      <c r="B22" s="10">
        <v>60000</v>
      </c>
      <c r="C22" s="10">
        <v>110000</v>
      </c>
      <c r="D22" s="10">
        <v>610.32000000000005</v>
      </c>
      <c r="E22" s="10">
        <v>74730.3</v>
      </c>
      <c r="F22" s="10">
        <v>74730.3</v>
      </c>
      <c r="G22" s="10">
        <v>74730.3</v>
      </c>
      <c r="H22" s="10">
        <v>73361.59</v>
      </c>
      <c r="I22" s="11">
        <v>1368.71</v>
      </c>
    </row>
    <row r="23" spans="1:9" x14ac:dyDescent="0.35">
      <c r="A23" s="6" t="s">
        <v>24</v>
      </c>
      <c r="B23" s="10">
        <v>9200</v>
      </c>
      <c r="C23" s="10">
        <v>9200</v>
      </c>
      <c r="D23" s="10">
        <v>0</v>
      </c>
      <c r="E23" s="10">
        <v>1963.09</v>
      </c>
      <c r="F23" s="10">
        <v>1963.09</v>
      </c>
      <c r="G23" s="10">
        <v>1963.09</v>
      </c>
      <c r="H23" s="10">
        <v>1963.09</v>
      </c>
      <c r="I23" s="11">
        <v>0</v>
      </c>
    </row>
    <row r="24" spans="1:9" x14ac:dyDescent="0.35">
      <c r="A24" s="7" t="s">
        <v>25</v>
      </c>
      <c r="B24" s="12">
        <f>SUM(B21:B23)</f>
        <v>91784.82</v>
      </c>
      <c r="C24" s="12">
        <f t="shared" ref="C24:H24" si="2">SUM(C21:C23)</f>
        <v>141784.82</v>
      </c>
      <c r="D24" s="12">
        <f t="shared" si="2"/>
        <v>610.32000000000005</v>
      </c>
      <c r="E24" s="12">
        <f t="shared" si="2"/>
        <v>76693.39</v>
      </c>
      <c r="F24" s="12">
        <f t="shared" si="2"/>
        <v>76693.39</v>
      </c>
      <c r="G24" s="12">
        <f t="shared" si="2"/>
        <v>76693.39</v>
      </c>
      <c r="H24" s="12">
        <f t="shared" si="2"/>
        <v>75324.679999999993</v>
      </c>
      <c r="I24" s="13">
        <f>SUM(I21:I23)</f>
        <v>1368.71</v>
      </c>
    </row>
    <row r="25" spans="1:9" x14ac:dyDescent="0.35">
      <c r="A25" s="6" t="s">
        <v>26</v>
      </c>
      <c r="B25" s="10">
        <v>5112635.74</v>
      </c>
      <c r="C25" s="10">
        <v>7847400.0700000003</v>
      </c>
      <c r="D25" s="10">
        <v>1033481.39</v>
      </c>
      <c r="E25" s="10">
        <v>1785135.2</v>
      </c>
      <c r="F25" s="10">
        <v>1785135.2</v>
      </c>
      <c r="G25" s="10">
        <v>1785135.2</v>
      </c>
      <c r="H25" s="10">
        <v>1775386.57</v>
      </c>
      <c r="I25" s="11">
        <v>9748.6299999999992</v>
      </c>
    </row>
    <row r="26" spans="1:9" x14ac:dyDescent="0.35">
      <c r="A26" s="6" t="s">
        <v>27</v>
      </c>
      <c r="B26" s="10">
        <v>10328076.67</v>
      </c>
      <c r="C26" s="10">
        <v>10496733.73</v>
      </c>
      <c r="D26" s="10">
        <v>815290.67</v>
      </c>
      <c r="E26" s="10">
        <v>5145813.97</v>
      </c>
      <c r="F26" s="10">
        <v>5145813.97</v>
      </c>
      <c r="G26" s="10">
        <v>4870176.5</v>
      </c>
      <c r="H26" s="10">
        <v>4827770.29</v>
      </c>
      <c r="I26" s="11">
        <v>42406.21</v>
      </c>
    </row>
    <row r="27" spans="1:9" x14ac:dyDescent="0.35">
      <c r="A27" s="6" t="s">
        <v>45</v>
      </c>
      <c r="B27" s="10">
        <v>19000</v>
      </c>
      <c r="C27" s="10">
        <v>19000</v>
      </c>
      <c r="D27" s="10">
        <v>14915</v>
      </c>
      <c r="E27" s="10">
        <v>4085</v>
      </c>
      <c r="F27" s="10">
        <v>4085</v>
      </c>
      <c r="G27" s="10">
        <v>4085</v>
      </c>
      <c r="H27" s="10">
        <v>0</v>
      </c>
      <c r="I27" s="11">
        <v>4085</v>
      </c>
    </row>
    <row r="28" spans="1:9" x14ac:dyDescent="0.35">
      <c r="A28" s="7" t="s">
        <v>28</v>
      </c>
      <c r="B28" s="12">
        <f>SUM(B25:B27)</f>
        <v>15459712.41</v>
      </c>
      <c r="C28" s="12">
        <f t="shared" ref="C28:H28" si="3">SUM(C25:C27)</f>
        <v>18363133.800000001</v>
      </c>
      <c r="D28" s="12">
        <f t="shared" si="3"/>
        <v>1863687.06</v>
      </c>
      <c r="E28" s="12">
        <f t="shared" si="3"/>
        <v>6935034.1699999999</v>
      </c>
      <c r="F28" s="12">
        <f t="shared" si="3"/>
        <v>6935034.1699999999</v>
      </c>
      <c r="G28" s="12">
        <f t="shared" si="3"/>
        <v>6659396.7000000002</v>
      </c>
      <c r="H28" s="12">
        <f t="shared" si="3"/>
        <v>6603156.8600000003</v>
      </c>
      <c r="I28" s="13">
        <f>SUM(I25:I27)</f>
        <v>56239.839999999997</v>
      </c>
    </row>
    <row r="29" spans="1:9" x14ac:dyDescent="0.35">
      <c r="A29" s="7" t="s">
        <v>29</v>
      </c>
      <c r="B29" s="12">
        <v>102092776.89</v>
      </c>
      <c r="C29" s="12">
        <v>107007047.37</v>
      </c>
      <c r="D29" s="12">
        <v>22217389.789999999</v>
      </c>
      <c r="E29" s="12">
        <v>66938809.630000003</v>
      </c>
      <c r="F29" s="12">
        <v>66938809.630000003</v>
      </c>
      <c r="G29" s="12">
        <v>17579421.66</v>
      </c>
      <c r="H29" s="12">
        <v>16634952.869999999</v>
      </c>
      <c r="I29" s="13">
        <v>944468.79</v>
      </c>
    </row>
    <row r="30" spans="1:9" x14ac:dyDescent="0.35">
      <c r="A30" s="6" t="s">
        <v>30</v>
      </c>
      <c r="B30" s="10">
        <v>100000</v>
      </c>
      <c r="C30" s="10">
        <v>100000</v>
      </c>
      <c r="D30" s="10">
        <v>89308.6</v>
      </c>
      <c r="E30" s="10">
        <v>10691.4</v>
      </c>
      <c r="F30" s="10">
        <v>10691.4</v>
      </c>
      <c r="G30" s="10">
        <v>10691.4</v>
      </c>
      <c r="H30" s="10">
        <v>10691.4</v>
      </c>
      <c r="I30" s="11">
        <v>0</v>
      </c>
    </row>
    <row r="31" spans="1:9" x14ac:dyDescent="0.35">
      <c r="A31" s="6" t="s">
        <v>31</v>
      </c>
      <c r="B31" s="10">
        <v>160000</v>
      </c>
      <c r="C31" s="10">
        <v>160000</v>
      </c>
      <c r="D31" s="10">
        <v>160000</v>
      </c>
      <c r="E31" s="10">
        <v>0</v>
      </c>
      <c r="F31" s="10">
        <v>0</v>
      </c>
      <c r="G31" s="10">
        <v>0</v>
      </c>
      <c r="H31" s="10">
        <v>0</v>
      </c>
      <c r="I31" s="11">
        <v>0</v>
      </c>
    </row>
    <row r="32" spans="1:9" x14ac:dyDescent="0.35">
      <c r="A32" s="7" t="s">
        <v>32</v>
      </c>
      <c r="B32" s="12">
        <f>SUM(B30:B31)</f>
        <v>260000</v>
      </c>
      <c r="C32" s="12">
        <f t="shared" ref="C32:H32" si="4">SUM(C30:C31)</f>
        <v>260000</v>
      </c>
      <c r="D32" s="12">
        <f t="shared" si="4"/>
        <v>249308.6</v>
      </c>
      <c r="E32" s="12">
        <f t="shared" si="4"/>
        <v>10691.4</v>
      </c>
      <c r="F32" s="12">
        <f t="shared" si="4"/>
        <v>10691.4</v>
      </c>
      <c r="G32" s="12">
        <f t="shared" si="4"/>
        <v>10691.4</v>
      </c>
      <c r="H32" s="12">
        <f t="shared" si="4"/>
        <v>10691.4</v>
      </c>
      <c r="I32" s="13">
        <f>SUM(I30:I31)</f>
        <v>0</v>
      </c>
    </row>
    <row r="33" spans="1:9" x14ac:dyDescent="0.35">
      <c r="A33" s="6" t="s">
        <v>33</v>
      </c>
      <c r="B33" s="10">
        <v>150340.15</v>
      </c>
      <c r="C33" s="10">
        <v>150340.15</v>
      </c>
      <c r="D33" s="10">
        <v>70340.149999999994</v>
      </c>
      <c r="E33" s="10">
        <v>40500</v>
      </c>
      <c r="F33" s="10">
        <v>40500</v>
      </c>
      <c r="G33" s="10">
        <v>40500</v>
      </c>
      <c r="H33" s="10">
        <v>40500</v>
      </c>
      <c r="I33" s="11">
        <v>0</v>
      </c>
    </row>
    <row r="34" spans="1:9" x14ac:dyDescent="0.35">
      <c r="A34" s="6" t="s">
        <v>34</v>
      </c>
      <c r="B34" s="10">
        <v>139682.18</v>
      </c>
      <c r="C34" s="10">
        <v>139682.18</v>
      </c>
      <c r="D34" s="10">
        <v>139682.18</v>
      </c>
      <c r="E34" s="10">
        <v>0</v>
      </c>
      <c r="F34" s="10">
        <v>0</v>
      </c>
      <c r="G34" s="10">
        <v>0</v>
      </c>
      <c r="H34" s="10">
        <v>0</v>
      </c>
      <c r="I34" s="11">
        <v>0</v>
      </c>
    </row>
    <row r="35" spans="1:9" x14ac:dyDescent="0.35">
      <c r="A35" s="6" t="s">
        <v>44</v>
      </c>
      <c r="B35" s="10">
        <v>21615.51</v>
      </c>
      <c r="C35" s="10">
        <v>21615.51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1">
        <v>0</v>
      </c>
    </row>
    <row r="36" spans="1:9" x14ac:dyDescent="0.35">
      <c r="A36" s="7" t="s">
        <v>35</v>
      </c>
      <c r="B36" s="12">
        <f>SUM(B33:B35)</f>
        <v>311637.83999999997</v>
      </c>
      <c r="C36" s="12">
        <f t="shared" ref="C36:H36" si="5">SUM(C33:C35)</f>
        <v>311637.83999999997</v>
      </c>
      <c r="D36" s="12">
        <f t="shared" si="5"/>
        <v>210022.33</v>
      </c>
      <c r="E36" s="12">
        <f t="shared" si="5"/>
        <v>40500</v>
      </c>
      <c r="F36" s="12">
        <f t="shared" si="5"/>
        <v>40500</v>
      </c>
      <c r="G36" s="12">
        <f t="shared" si="5"/>
        <v>40500</v>
      </c>
      <c r="H36" s="12">
        <f t="shared" si="5"/>
        <v>40500</v>
      </c>
      <c r="I36" s="13">
        <f>SUM(I33:I35)</f>
        <v>0</v>
      </c>
    </row>
    <row r="37" spans="1:9" x14ac:dyDescent="0.35">
      <c r="A37" s="6" t="s">
        <v>36</v>
      </c>
      <c r="B37" s="10">
        <v>3162652.29</v>
      </c>
      <c r="C37" s="10">
        <v>3162652.29</v>
      </c>
      <c r="D37" s="10">
        <v>0</v>
      </c>
      <c r="E37" s="10">
        <v>51981.49</v>
      </c>
      <c r="F37" s="10">
        <v>51981.49</v>
      </c>
      <c r="G37" s="10">
        <v>51981.49</v>
      </c>
      <c r="H37" s="10">
        <v>51981.49</v>
      </c>
      <c r="I37" s="11">
        <v>0</v>
      </c>
    </row>
    <row r="38" spans="1:9" x14ac:dyDescent="0.35">
      <c r="A38" s="7" t="s">
        <v>37</v>
      </c>
      <c r="B38" s="12">
        <f>SUM(B37)</f>
        <v>3162652.29</v>
      </c>
      <c r="C38" s="12">
        <f t="shared" ref="C38:H38" si="6">SUM(C37)</f>
        <v>3162652.29</v>
      </c>
      <c r="D38" s="12">
        <f t="shared" si="6"/>
        <v>0</v>
      </c>
      <c r="E38" s="12">
        <f t="shared" si="6"/>
        <v>51981.49</v>
      </c>
      <c r="F38" s="12">
        <f t="shared" si="6"/>
        <v>51981.49</v>
      </c>
      <c r="G38" s="12">
        <f t="shared" si="6"/>
        <v>51981.49</v>
      </c>
      <c r="H38" s="12">
        <f t="shared" si="6"/>
        <v>51981.49</v>
      </c>
      <c r="I38" s="13">
        <f>SUM(I37)</f>
        <v>0</v>
      </c>
    </row>
    <row r="39" spans="1:9" x14ac:dyDescent="0.35">
      <c r="A39" s="9" t="s">
        <v>38</v>
      </c>
      <c r="B39" s="16">
        <f t="shared" ref="B39:I39" si="7">SUM(B9,B20,B24,B28,B29,B32,B36,B38)</f>
        <v>416688940.53000003</v>
      </c>
      <c r="C39" s="16">
        <f t="shared" si="7"/>
        <v>425403692.12</v>
      </c>
      <c r="D39" s="16">
        <f t="shared" si="7"/>
        <v>54042404.130000003</v>
      </c>
      <c r="E39" s="16">
        <f t="shared" si="7"/>
        <v>333676154.60999995</v>
      </c>
      <c r="F39" s="16">
        <f t="shared" si="7"/>
        <v>333676154.60999995</v>
      </c>
      <c r="G39" s="16">
        <f t="shared" si="7"/>
        <v>159656968.57999998</v>
      </c>
      <c r="H39" s="16">
        <f t="shared" si="7"/>
        <v>154659596.43000004</v>
      </c>
      <c r="I39" s="19">
        <f t="shared" si="7"/>
        <v>4997372.1500000004</v>
      </c>
    </row>
  </sheetData>
  <printOptions horizontalCentered="1"/>
  <pageMargins left="0.23622047244094491" right="0.23622047244094491" top="0.59055118110236227" bottom="0.59055118110236227" header="0.31496062992125984" footer="0.31496062992125984"/>
  <pageSetup paperSize="9" scale="87" orientation="landscape" r:id="rId1"/>
  <headerFooter>
    <oddHeader>&amp;R&amp;G</oddHeader>
    <oddFooter>&amp;L&amp;8ÁREA ECONÓMICA&amp;C&amp;8&amp;P de &amp;N&amp;R&amp;8Actualizado a 30/08/2024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2019-04-23T07:36:26Z</dcterms:created>
  <dcterms:modified xsi:type="dcterms:W3CDTF">2024-08-30T07:36:41Z</dcterms:modified>
</cp:coreProperties>
</file>