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5CCA658E-4E2B-44A4-94BA-03676D922A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2" l="1"/>
  <c r="C38" i="2"/>
  <c r="D38" i="2"/>
  <c r="E38" i="2"/>
  <c r="F38" i="2"/>
  <c r="G38" i="2"/>
  <c r="H38" i="2"/>
  <c r="B38" i="2"/>
  <c r="I36" i="2"/>
  <c r="C36" i="2"/>
  <c r="D36" i="2"/>
  <c r="E36" i="2"/>
  <c r="F36" i="2"/>
  <c r="G36" i="2"/>
  <c r="H36" i="2"/>
  <c r="B36" i="2"/>
  <c r="I32" i="2"/>
  <c r="C32" i="2"/>
  <c r="D32" i="2"/>
  <c r="E32" i="2"/>
  <c r="F32" i="2"/>
  <c r="G32" i="2"/>
  <c r="H32" i="2"/>
  <c r="B32" i="2"/>
  <c r="I28" i="2"/>
  <c r="C28" i="2"/>
  <c r="D28" i="2"/>
  <c r="E28" i="2"/>
  <c r="F28" i="2"/>
  <c r="G28" i="2"/>
  <c r="H28" i="2"/>
  <c r="B28" i="2"/>
  <c r="I24" i="2"/>
  <c r="C24" i="2"/>
  <c r="D24" i="2"/>
  <c r="E24" i="2"/>
  <c r="F24" i="2"/>
  <c r="G24" i="2"/>
  <c r="H24" i="2"/>
  <c r="B24" i="2"/>
  <c r="I20" i="2"/>
  <c r="C20" i="2"/>
  <c r="D20" i="2"/>
  <c r="E20" i="2"/>
  <c r="F20" i="2"/>
  <c r="G20" i="2"/>
  <c r="H20" i="2"/>
  <c r="B20" i="2"/>
  <c r="I9" i="2"/>
  <c r="C9" i="2"/>
  <c r="D9" i="2"/>
  <c r="E9" i="2"/>
  <c r="F9" i="2"/>
  <c r="G9" i="2"/>
  <c r="H9" i="2"/>
  <c r="B9" i="2"/>
  <c r="C39" i="2" l="1"/>
  <c r="D39" i="2"/>
  <c r="E39" i="2"/>
  <c r="F39" i="2"/>
  <c r="G39" i="2"/>
  <c r="H39" i="2"/>
  <c r="I39" i="2"/>
  <c r="B39" i="2"/>
</calcChain>
</file>

<file path=xl/sharedStrings.xml><?xml version="1.0" encoding="utf-8"?>
<sst xmlns="http://schemas.openxmlformats.org/spreadsheetml/2006/main" count="47" uniqueCount="47">
  <si>
    <t>Económica - Concepto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</si>
  <si>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</si>
  <si>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</si>
  <si>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</si>
  <si>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</si>
  <si>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</si>
  <si>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</si>
  <si>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</si>
  <si>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</si>
  <si>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12 - FUNCIONARIOS</t>
  </si>
  <si>
    <t>13 - LABORALES</t>
  </si>
  <si>
    <t>14 - OTRO PERSONAL</t>
  </si>
  <si>
    <t>150 - PRODUCTIVIDAD</t>
  </si>
  <si>
    <t>160 - CUOTAS SOCIALES</t>
  </si>
  <si>
    <t>162 - GASTOS SOCIALES DEL PERSONAL</t>
  </si>
  <si>
    <t>Total 1 - GASTOS DE PERSONAL</t>
  </si>
  <si>
    <t>20 - ARRENDAMIENTOS Y CANONES</t>
  </si>
  <si>
    <t>21 - REPARAC., MANT. Y CONSERVACION</t>
  </si>
  <si>
    <t>22 - MATERIAL, SUMINISTROS Y OTROS</t>
  </si>
  <si>
    <t>23 - INDEMNIZ. POR RAZON SERVICIO</t>
  </si>
  <si>
    <t>24 - GASTOS DE EDICIÓN Y DISTRIBUCIÓN</t>
  </si>
  <si>
    <t>Total 2 - GASTOS CORRIENTES EN BIENES Y SERVICIOS</t>
  </si>
  <si>
    <t>310 - INTERESES DE PRESTAMOS</t>
  </si>
  <si>
    <t>352 - INTERESES DE DEMORA</t>
  </si>
  <si>
    <t>359 - OTROS GASTOS FINANCIEROS</t>
  </si>
  <si>
    <t>Total 3 - GASTOS FINANCIEROS</t>
  </si>
  <si>
    <t>480 - BECAS</t>
  </si>
  <si>
    <t>481 - TRANSFERENCIAS Y SUBVENCIONES A FAMILIAS E INSTITUCIONES</t>
  </si>
  <si>
    <t>Total 4 - TRANSFERENCIAS CORRIENTES</t>
  </si>
  <si>
    <t>Total 6 - INVERSIONES REALES</t>
  </si>
  <si>
    <t>780 - SUBVENCIÓN Y TRANSFERENCIAS DE CAPITAL A FAMILIAS E INST. SI</t>
  </si>
  <si>
    <t>790 - SUBVENCIONES Y TRANSFERENCIAS DE CAPITAL AL EXTERIOR</t>
  </si>
  <si>
    <t>Total 7 - TRANSFERENCIAS DE CAPITAL</t>
  </si>
  <si>
    <t>830 - PRESTAMOS A CORTO PLAZO</t>
  </si>
  <si>
    <t>831 - PRÉSTAMOS A LARGO PLAZO</t>
  </si>
  <si>
    <t>Total 8 - ACTIVOS FINANCIEROS</t>
  </si>
  <si>
    <t>910 - AMORTIZACIÓN PRÉSTAMOS CORTO PLAZO SECTOR PÚBLICO</t>
  </si>
  <si>
    <t>Total 9 - PASIVOS FINANCIEROS</t>
  </si>
  <si>
    <t>Suma Total</t>
  </si>
  <si>
    <t>221.00 - ENERGIA ELECTRICA</t>
  </si>
  <si>
    <t>221.01 - AGUA</t>
  </si>
  <si>
    <t>221.02 - GAS</t>
  </si>
  <si>
    <t>221.03 - COMBUSTIBLES</t>
  </si>
  <si>
    <t>226.01 - ATENC. PROTOCOL. Y REPRESENTAT</t>
  </si>
  <si>
    <t>860 - ADQUISICION DE ACCIONES DE EMPRESAS NACIONALES</t>
  </si>
  <si>
    <t>490 - TRANSFERENCIAS Y SUBVENCIONES</t>
  </si>
  <si>
    <t>Estado de ejecución del Presupuesto de Gastos a nivel vinculante - Cuarto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</si>
</sst>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7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4" fontId="5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39" fontId="2" fillId="0" borderId="1" xfId="0" applyNumberFormat="1" applyFont="1" applyBorder="1" applyAlignment="1">
      <alignment horizontal="right" vertical="center" wrapText="1" indent="1"/>
    </xf>
    <xf numFmtId="39" fontId="2" fillId="0" borderId="2" xfId="0" applyNumberFormat="1" applyFont="1" applyBorder="1" applyAlignment="1">
      <alignment horizontal="right" vertical="center" wrapText="1" indent="1"/>
    </xf>
    <xf numFmtId="39" fontId="3" fillId="2" borderId="1" xfId="0" applyNumberFormat="1" applyFont="1" applyFill="1" applyBorder="1" applyAlignment="1">
      <alignment horizontal="right" vertical="center" wrapText="1" indent="1"/>
    </xf>
    <xf numFmtId="39" fontId="3" fillId="2" borderId="2" xfId="0" applyNumberFormat="1" applyFont="1" applyFill="1" applyBorder="1" applyAlignment="1">
      <alignment horizontal="right" vertical="center" wrapText="1" indent="1"/>
    </xf>
    <xf numFmtId="39" fontId="4" fillId="0" borderId="1" xfId="0" applyNumberFormat="1" applyFont="1" applyBorder="1" applyAlignment="1">
      <alignment horizontal="right" vertical="center" wrapText="1" indent="1"/>
    </xf>
    <xf numFmtId="39" fontId="4" fillId="0" borderId="2" xfId="0" applyNumberFormat="1" applyFont="1" applyBorder="1" applyAlignment="1">
      <alignment horizontal="right" vertical="center" wrapText="1" indent="1"/>
    </xf>
    <xf numFmtId="39" fontId="3" fillId="3" borderId="3" xfId="0" applyNumberFormat="1" applyFont="1" applyFill="1" applyBorder="1" applyAlignment="1">
      <alignment horizontal="right" vertical="center" wrapText="1" indent="1"/>
    </xf>
    <xf numFmtId="0" fontId="6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39" fontId="3" fillId="3" borderId="4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showGridLines="0" tabSelected="1" zoomScaleNormal="100" workbookViewId="0">
      <selection activeCell="G12" sqref="G12"/>
    </sheetView>
  </sheetViews>
  <sheetFormatPr baseColWidth="10" defaultColWidth="8.85546875" defaultRowHeight="15" x14ac:dyDescent="0.25"/>
  <cols>
    <col min="1" max="1" width="48.42578125" customWidth="1"/>
    <col min="2" max="8" width="13.28515625" customWidth="1"/>
    <col min="9" max="9" width="12.140625" customWidth="1"/>
    <col min="10" max="10" width="11.140625" bestFit="1" customWidth="1"/>
  </cols>
  <sheetData>
    <row r="1" spans="1:15" ht="22.7" customHeight="1" x14ac:dyDescent="0.25">
      <c r="A1" s="17" t="s">
        <v>46</v>
      </c>
      <c r="B1" s="18"/>
      <c r="C1" s="18"/>
      <c r="D1" s="18"/>
      <c r="E1" s="18"/>
      <c r="F1" s="18"/>
      <c r="G1" s="18"/>
      <c r="H1" s="18"/>
      <c r="I1" s="18"/>
    </row>
    <row r="2" spans="1:15" ht="24" customHeight="1" x14ac:dyDescent="0.25">
      <c r="A2" s="5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</row>
    <row r="3" spans="1:15" x14ac:dyDescent="0.25">
      <c r="A3" s="6" t="s">
        <v>9</v>
      </c>
      <c r="B3" s="10">
        <v>118806511.45</v>
      </c>
      <c r="C3" s="10">
        <v>118265411.45</v>
      </c>
      <c r="D3" s="10">
        <v>1352168.02</v>
      </c>
      <c r="E3" s="10">
        <v>116913243.43000001</v>
      </c>
      <c r="F3" s="10">
        <v>116913243.43000001</v>
      </c>
      <c r="G3" s="10">
        <v>116913243.43000001</v>
      </c>
      <c r="H3" s="10">
        <v>116913243.43000001</v>
      </c>
      <c r="I3" s="11">
        <v>0</v>
      </c>
    </row>
    <row r="4" spans="1:15" x14ac:dyDescent="0.25">
      <c r="A4" s="6" t="s">
        <v>10</v>
      </c>
      <c r="B4" s="10">
        <v>75471814.010000005</v>
      </c>
      <c r="C4" s="10">
        <v>75861814.010000005</v>
      </c>
      <c r="D4" s="10">
        <v>1859010.24</v>
      </c>
      <c r="E4" s="10">
        <v>74002803.769999996</v>
      </c>
      <c r="F4" s="10">
        <v>74002803.769999996</v>
      </c>
      <c r="G4" s="10">
        <v>74002803.769999996</v>
      </c>
      <c r="H4" s="10">
        <v>74002803.769999996</v>
      </c>
      <c r="I4" s="11">
        <v>0</v>
      </c>
    </row>
    <row r="5" spans="1:15" x14ac:dyDescent="0.25">
      <c r="A5" s="6" t="s">
        <v>11</v>
      </c>
      <c r="B5" s="10">
        <v>112591.76</v>
      </c>
      <c r="C5" s="10">
        <v>113691.76</v>
      </c>
      <c r="D5" s="10">
        <v>31.36</v>
      </c>
      <c r="E5" s="10">
        <v>113660.4</v>
      </c>
      <c r="F5" s="10">
        <v>113660.4</v>
      </c>
      <c r="G5" s="10">
        <v>113660.4</v>
      </c>
      <c r="H5" s="10">
        <v>113660.4</v>
      </c>
      <c r="I5" s="11">
        <v>0</v>
      </c>
    </row>
    <row r="6" spans="1:15" x14ac:dyDescent="0.25">
      <c r="A6" s="6" t="s">
        <v>12</v>
      </c>
      <c r="B6" s="10">
        <v>9801608.6600000001</v>
      </c>
      <c r="C6" s="10">
        <v>9951608.6600000001</v>
      </c>
      <c r="D6" s="10">
        <v>269823.14</v>
      </c>
      <c r="E6" s="10">
        <v>9681785.5199999996</v>
      </c>
      <c r="F6" s="10">
        <v>9681785.5199999996</v>
      </c>
      <c r="G6" s="10">
        <v>9681785.5199999996</v>
      </c>
      <c r="H6" s="10">
        <v>9681785.5199999996</v>
      </c>
      <c r="I6" s="11">
        <v>0</v>
      </c>
    </row>
    <row r="7" spans="1:15" x14ac:dyDescent="0.25">
      <c r="A7" s="6" t="s">
        <v>13</v>
      </c>
      <c r="B7" s="10">
        <v>39195548.520000003</v>
      </c>
      <c r="C7" s="10">
        <v>39195548.520000003</v>
      </c>
      <c r="D7" s="10">
        <v>-196253.7</v>
      </c>
      <c r="E7" s="10">
        <v>39391802.219999999</v>
      </c>
      <c r="F7" s="10">
        <v>39391802.219999999</v>
      </c>
      <c r="G7" s="10">
        <v>39391802.219999999</v>
      </c>
      <c r="H7" s="10">
        <v>36058429.359999999</v>
      </c>
      <c r="I7" s="11">
        <v>3333372.86</v>
      </c>
    </row>
    <row r="8" spans="1:15" x14ac:dyDescent="0.25">
      <c r="A8" s="6" t="s">
        <v>14</v>
      </c>
      <c r="B8" s="10">
        <v>3292068.43</v>
      </c>
      <c r="C8" s="10">
        <v>3292068.43</v>
      </c>
      <c r="D8" s="10">
        <v>502805.54</v>
      </c>
      <c r="E8" s="10">
        <v>2789262.89</v>
      </c>
      <c r="F8" s="10">
        <v>2789262.89</v>
      </c>
      <c r="G8" s="10">
        <v>2789262.89</v>
      </c>
      <c r="H8" s="10">
        <v>2789262.89</v>
      </c>
      <c r="I8" s="11">
        <v>0</v>
      </c>
    </row>
    <row r="9" spans="1:15" x14ac:dyDescent="0.25">
      <c r="A9" s="7" t="s">
        <v>15</v>
      </c>
      <c r="B9" s="12">
        <f t="shared" ref="B9:I9" si="0">SUM(B3:B8)</f>
        <v>246680142.83000001</v>
      </c>
      <c r="C9" s="12">
        <f t="shared" si="0"/>
        <v>246680142.83000001</v>
      </c>
      <c r="D9" s="12">
        <f t="shared" si="0"/>
        <v>3787584.5999999996</v>
      </c>
      <c r="E9" s="12">
        <f t="shared" si="0"/>
        <v>242892558.22999999</v>
      </c>
      <c r="F9" s="12">
        <f t="shared" si="0"/>
        <v>242892558.22999999</v>
      </c>
      <c r="G9" s="12">
        <f t="shared" si="0"/>
        <v>242892558.22999999</v>
      </c>
      <c r="H9" s="12">
        <f t="shared" si="0"/>
        <v>239559185.37</v>
      </c>
      <c r="I9" s="13">
        <f t="shared" si="0"/>
        <v>3333372.86</v>
      </c>
    </row>
    <row r="10" spans="1:15" ht="13.7" customHeight="1" x14ac:dyDescent="0.25">
      <c r="A10" s="6" t="s">
        <v>16</v>
      </c>
      <c r="B10" s="10">
        <v>3955645.64</v>
      </c>
      <c r="C10" s="10">
        <v>3989583.09</v>
      </c>
      <c r="D10" s="10">
        <v>469433.11</v>
      </c>
      <c r="E10" s="10">
        <v>3520149.98</v>
      </c>
      <c r="F10" s="10">
        <v>3520149.98</v>
      </c>
      <c r="G10" s="10">
        <v>3520149.98</v>
      </c>
      <c r="H10" s="10">
        <v>3513938.45</v>
      </c>
      <c r="I10" s="11">
        <v>6211.53</v>
      </c>
    </row>
    <row r="11" spans="1:15" x14ac:dyDescent="0.25">
      <c r="A11" s="6" t="s">
        <v>17</v>
      </c>
      <c r="B11" s="10">
        <v>3366140.03</v>
      </c>
      <c r="C11" s="10">
        <v>3662238.76</v>
      </c>
      <c r="D11" s="10">
        <v>604269.03</v>
      </c>
      <c r="E11" s="10">
        <v>3057969.73</v>
      </c>
      <c r="F11" s="10">
        <v>3057969.73</v>
      </c>
      <c r="G11" s="10">
        <v>3057969.73</v>
      </c>
      <c r="H11" s="10">
        <v>3057686.8</v>
      </c>
      <c r="I11" s="11">
        <v>282.93</v>
      </c>
    </row>
    <row r="12" spans="1:15" x14ac:dyDescent="0.25">
      <c r="A12" s="6" t="s">
        <v>18</v>
      </c>
      <c r="B12" s="10">
        <v>28862925.210000001</v>
      </c>
      <c r="C12" s="10">
        <v>28658266.899999999</v>
      </c>
      <c r="D12" s="10">
        <v>3829580.25</v>
      </c>
      <c r="E12" s="10">
        <v>24828686.649999999</v>
      </c>
      <c r="F12" s="10">
        <v>24828686.649999999</v>
      </c>
      <c r="G12" s="10">
        <v>24828686.649999999</v>
      </c>
      <c r="H12" s="10">
        <v>24725624.899999999</v>
      </c>
      <c r="I12" s="11">
        <v>103061.75</v>
      </c>
    </row>
    <row r="13" spans="1:15" x14ac:dyDescent="0.25">
      <c r="A13" s="8" t="s">
        <v>39</v>
      </c>
      <c r="B13" s="14">
        <v>6195427.0300000003</v>
      </c>
      <c r="C13" s="14">
        <v>5837729.1500000004</v>
      </c>
      <c r="D13" s="14">
        <v>1489867.49</v>
      </c>
      <c r="E13" s="14">
        <v>4347861.66</v>
      </c>
      <c r="F13" s="14">
        <v>4347861.66</v>
      </c>
      <c r="G13" s="14">
        <v>4347861.66</v>
      </c>
      <c r="H13" s="14">
        <v>4347861.66</v>
      </c>
      <c r="I13" s="15">
        <v>0</v>
      </c>
      <c r="J13" s="1"/>
    </row>
    <row r="14" spans="1:15" x14ac:dyDescent="0.25">
      <c r="A14" s="8" t="s">
        <v>40</v>
      </c>
      <c r="B14" s="14">
        <v>615672.5</v>
      </c>
      <c r="C14" s="14">
        <v>587272.5</v>
      </c>
      <c r="D14" s="14">
        <v>140654.35999999999</v>
      </c>
      <c r="E14" s="14">
        <v>446618.14</v>
      </c>
      <c r="F14" s="14">
        <v>446618.14</v>
      </c>
      <c r="G14" s="14">
        <v>446618.14</v>
      </c>
      <c r="H14" s="14">
        <v>446618.14</v>
      </c>
      <c r="I14" s="15">
        <v>0</v>
      </c>
      <c r="J14" s="2"/>
      <c r="K14" s="2"/>
      <c r="L14" s="2"/>
      <c r="M14" s="2"/>
      <c r="N14" s="2"/>
      <c r="O14" s="2"/>
    </row>
    <row r="15" spans="1:15" x14ac:dyDescent="0.25">
      <c r="A15" s="8" t="s">
        <v>41</v>
      </c>
      <c r="B15" s="14">
        <v>2019334.82</v>
      </c>
      <c r="C15" s="14">
        <v>2494422.2599999998</v>
      </c>
      <c r="D15" s="14">
        <v>649770.55000000005</v>
      </c>
      <c r="E15" s="14">
        <v>1844651.71</v>
      </c>
      <c r="F15" s="14">
        <v>1844651.71</v>
      </c>
      <c r="G15" s="14">
        <v>1844651.71</v>
      </c>
      <c r="H15" s="14">
        <v>1843420.32</v>
      </c>
      <c r="I15" s="15">
        <v>1231.3900000000001</v>
      </c>
    </row>
    <row r="16" spans="1:15" x14ac:dyDescent="0.25">
      <c r="A16" s="8" t="s">
        <v>42</v>
      </c>
      <c r="B16" s="14">
        <v>32870</v>
      </c>
      <c r="C16" s="14">
        <v>34370</v>
      </c>
      <c r="D16" s="14">
        <v>9428.3799999999992</v>
      </c>
      <c r="E16" s="14">
        <v>24941.62</v>
      </c>
      <c r="F16" s="14">
        <v>24941.62</v>
      </c>
      <c r="G16" s="14">
        <v>24941.62</v>
      </c>
      <c r="H16" s="14">
        <v>24941.62</v>
      </c>
      <c r="I16" s="15">
        <v>0</v>
      </c>
    </row>
    <row r="17" spans="1:9" x14ac:dyDescent="0.25">
      <c r="A17" s="8" t="s">
        <v>43</v>
      </c>
      <c r="B17" s="14">
        <v>195900</v>
      </c>
      <c r="C17" s="14">
        <v>223866.65</v>
      </c>
      <c r="D17" s="14">
        <v>50507.79</v>
      </c>
      <c r="E17" s="14">
        <v>173358.86</v>
      </c>
      <c r="F17" s="14">
        <v>173358.86</v>
      </c>
      <c r="G17" s="14">
        <v>173358.86</v>
      </c>
      <c r="H17" s="14">
        <v>169140.91</v>
      </c>
      <c r="I17" s="15">
        <v>4217.95</v>
      </c>
    </row>
    <row r="18" spans="1:9" x14ac:dyDescent="0.25">
      <c r="A18" s="6" t="s">
        <v>19</v>
      </c>
      <c r="B18" s="10">
        <v>3260357.86</v>
      </c>
      <c r="C18" s="10">
        <v>4058809.39</v>
      </c>
      <c r="D18" s="10">
        <v>1506436.95</v>
      </c>
      <c r="E18" s="10">
        <v>2552372.44</v>
      </c>
      <c r="F18" s="10">
        <v>2552372.44</v>
      </c>
      <c r="G18" s="10">
        <v>2552372.44</v>
      </c>
      <c r="H18" s="10">
        <v>2501766.4900000002</v>
      </c>
      <c r="I18" s="11">
        <v>50605.95</v>
      </c>
    </row>
    <row r="19" spans="1:9" x14ac:dyDescent="0.25">
      <c r="A19" s="6" t="s">
        <v>20</v>
      </c>
      <c r="B19" s="10">
        <v>125960.36</v>
      </c>
      <c r="C19" s="10">
        <v>101117.86</v>
      </c>
      <c r="D19" s="10">
        <v>96727.14</v>
      </c>
      <c r="E19" s="10">
        <v>4390.72</v>
      </c>
      <c r="F19" s="10">
        <v>4390.72</v>
      </c>
      <c r="G19" s="10">
        <v>4390.72</v>
      </c>
      <c r="H19" s="10">
        <v>4390.72</v>
      </c>
      <c r="I19" s="11">
        <v>0</v>
      </c>
    </row>
    <row r="20" spans="1:9" x14ac:dyDescent="0.25">
      <c r="A20" s="7" t="s">
        <v>21</v>
      </c>
      <c r="B20" s="12">
        <f>SUM(B10:B19)</f>
        <v>48630233.450000003</v>
      </c>
      <c r="C20" s="12">
        <f t="shared" ref="C20:H20" si="1">SUM(C10:C19)</f>
        <v>49647676.559999995</v>
      </c>
      <c r="D20" s="12">
        <f t="shared" si="1"/>
        <v>8846675.0500000007</v>
      </c>
      <c r="E20" s="12">
        <f t="shared" si="1"/>
        <v>40801001.50999999</v>
      </c>
      <c r="F20" s="12">
        <f t="shared" si="1"/>
        <v>40801001.50999999</v>
      </c>
      <c r="G20" s="12">
        <f t="shared" si="1"/>
        <v>40801001.50999999</v>
      </c>
      <c r="H20" s="12">
        <f t="shared" si="1"/>
        <v>40635390.009999998</v>
      </c>
      <c r="I20" s="13">
        <f>SUM(I10:I19)</f>
        <v>165611.5</v>
      </c>
    </row>
    <row r="21" spans="1:9" x14ac:dyDescent="0.25">
      <c r="A21" s="6" t="s">
        <v>22</v>
      </c>
      <c r="B21" s="10">
        <v>22584.82</v>
      </c>
      <c r="C21" s="10">
        <v>22584.82</v>
      </c>
      <c r="D21" s="10">
        <v>431.96</v>
      </c>
      <c r="E21" s="10">
        <v>22152.86</v>
      </c>
      <c r="F21" s="10">
        <v>22152.86</v>
      </c>
      <c r="G21" s="10">
        <v>22152.86</v>
      </c>
      <c r="H21" s="10">
        <v>22152.86</v>
      </c>
      <c r="I21" s="11">
        <v>0</v>
      </c>
    </row>
    <row r="22" spans="1:9" x14ac:dyDescent="0.25">
      <c r="A22" s="6" t="s">
        <v>23</v>
      </c>
      <c r="B22" s="10">
        <v>60000</v>
      </c>
      <c r="C22" s="10">
        <v>130000</v>
      </c>
      <c r="D22" s="10">
        <v>8576.65</v>
      </c>
      <c r="E22" s="10">
        <v>121423.35</v>
      </c>
      <c r="F22" s="10">
        <v>121423.35</v>
      </c>
      <c r="G22" s="10">
        <v>121423.35</v>
      </c>
      <c r="H22" s="10">
        <v>121423.35</v>
      </c>
      <c r="I22" s="11">
        <v>0</v>
      </c>
    </row>
    <row r="23" spans="1:9" x14ac:dyDescent="0.25">
      <c r="A23" s="6" t="s">
        <v>24</v>
      </c>
      <c r="B23" s="10">
        <v>9200</v>
      </c>
      <c r="C23" s="10">
        <v>9200</v>
      </c>
      <c r="D23" s="10">
        <v>5643.9</v>
      </c>
      <c r="E23" s="10">
        <v>3556.1</v>
      </c>
      <c r="F23" s="10">
        <v>3556.1</v>
      </c>
      <c r="G23" s="10">
        <v>3556.1</v>
      </c>
      <c r="H23" s="10">
        <v>3556.1</v>
      </c>
      <c r="I23" s="11">
        <v>0</v>
      </c>
    </row>
    <row r="24" spans="1:9" x14ac:dyDescent="0.25">
      <c r="A24" s="7" t="s">
        <v>25</v>
      </c>
      <c r="B24" s="12">
        <f>SUM(B21:B23)</f>
        <v>91784.82</v>
      </c>
      <c r="C24" s="12">
        <f t="shared" ref="C24:H24" si="2">SUM(C21:C23)</f>
        <v>161784.82</v>
      </c>
      <c r="D24" s="12">
        <f t="shared" si="2"/>
        <v>14652.509999999998</v>
      </c>
      <c r="E24" s="12">
        <f t="shared" si="2"/>
        <v>147132.31000000003</v>
      </c>
      <c r="F24" s="12">
        <f t="shared" si="2"/>
        <v>147132.31000000003</v>
      </c>
      <c r="G24" s="12">
        <f t="shared" si="2"/>
        <v>147132.31000000003</v>
      </c>
      <c r="H24" s="12">
        <f t="shared" si="2"/>
        <v>147132.31000000003</v>
      </c>
      <c r="I24" s="13">
        <f>SUM(I21:I23)</f>
        <v>0</v>
      </c>
    </row>
    <row r="25" spans="1:9" x14ac:dyDescent="0.25">
      <c r="A25" s="6" t="s">
        <v>26</v>
      </c>
      <c r="B25" s="10">
        <v>5112635.74</v>
      </c>
      <c r="C25" s="10">
        <v>8687055.9100000001</v>
      </c>
      <c r="D25" s="10">
        <v>2244794.83</v>
      </c>
      <c r="E25" s="10">
        <v>6442261.0800000001</v>
      </c>
      <c r="F25" s="10">
        <v>6442261.0800000001</v>
      </c>
      <c r="G25" s="10">
        <v>6442261.0800000001</v>
      </c>
      <c r="H25" s="10">
        <v>6219896.2400000002</v>
      </c>
      <c r="I25" s="11">
        <v>222364.84</v>
      </c>
    </row>
    <row r="26" spans="1:9" x14ac:dyDescent="0.25">
      <c r="A26" s="6" t="s">
        <v>27</v>
      </c>
      <c r="B26" s="10">
        <v>10328076.67</v>
      </c>
      <c r="C26" s="10">
        <v>10524095.560000001</v>
      </c>
      <c r="D26" s="10">
        <v>379517.55</v>
      </c>
      <c r="E26" s="10">
        <v>10144578.01</v>
      </c>
      <c r="F26" s="10">
        <v>10144578.01</v>
      </c>
      <c r="G26" s="10">
        <v>10144578.01</v>
      </c>
      <c r="H26" s="10">
        <v>10127527.039999999</v>
      </c>
      <c r="I26" s="11">
        <v>17050.97</v>
      </c>
    </row>
    <row r="27" spans="1:9" x14ac:dyDescent="0.25">
      <c r="A27" s="6" t="s">
        <v>45</v>
      </c>
      <c r="B27" s="10">
        <v>19000</v>
      </c>
      <c r="C27" s="10">
        <v>19000</v>
      </c>
      <c r="D27" s="10">
        <v>185</v>
      </c>
      <c r="E27" s="10">
        <v>18815</v>
      </c>
      <c r="F27" s="10">
        <v>18815</v>
      </c>
      <c r="G27" s="10">
        <v>18815</v>
      </c>
      <c r="H27" s="10">
        <v>18815</v>
      </c>
      <c r="I27" s="11">
        <v>0</v>
      </c>
    </row>
    <row r="28" spans="1:9" x14ac:dyDescent="0.25">
      <c r="A28" s="7" t="s">
        <v>28</v>
      </c>
      <c r="B28" s="12">
        <f>SUM(B25:B27)</f>
        <v>15459712.41</v>
      </c>
      <c r="C28" s="12">
        <f t="shared" ref="C28:H28" si="3">SUM(C25:C27)</f>
        <v>19230151.469999999</v>
      </c>
      <c r="D28" s="12">
        <f t="shared" si="3"/>
        <v>2624497.38</v>
      </c>
      <c r="E28" s="12">
        <f t="shared" si="3"/>
        <v>16605654.09</v>
      </c>
      <c r="F28" s="12">
        <f t="shared" si="3"/>
        <v>16605654.09</v>
      </c>
      <c r="G28" s="12">
        <f t="shared" si="3"/>
        <v>16605654.09</v>
      </c>
      <c r="H28" s="12">
        <f t="shared" si="3"/>
        <v>16366238.279999999</v>
      </c>
      <c r="I28" s="13">
        <f>SUM(I25:I27)</f>
        <v>239415.81</v>
      </c>
    </row>
    <row r="29" spans="1:9" x14ac:dyDescent="0.25">
      <c r="A29" s="7" t="s">
        <v>29</v>
      </c>
      <c r="B29" s="12">
        <v>102092776.89</v>
      </c>
      <c r="C29" s="12">
        <v>112131526.70999999</v>
      </c>
      <c r="D29" s="12">
        <v>21586059.379999999</v>
      </c>
      <c r="E29" s="12">
        <v>90545467.329999998</v>
      </c>
      <c r="F29" s="12">
        <v>90545467.329999998</v>
      </c>
      <c r="G29" s="12">
        <v>90545467.329999998</v>
      </c>
      <c r="H29" s="12">
        <v>85806657.849999994</v>
      </c>
      <c r="I29" s="13">
        <v>4738809.4800000004</v>
      </c>
    </row>
    <row r="30" spans="1:9" ht="22.5" x14ac:dyDescent="0.25">
      <c r="A30" s="6" t="s">
        <v>30</v>
      </c>
      <c r="B30" s="10">
        <v>100000</v>
      </c>
      <c r="C30" s="10">
        <v>100000</v>
      </c>
      <c r="D30" s="10">
        <v>56534.81</v>
      </c>
      <c r="E30" s="10">
        <v>43465.19</v>
      </c>
      <c r="F30" s="10">
        <v>43465.19</v>
      </c>
      <c r="G30" s="10">
        <v>43465.19</v>
      </c>
      <c r="H30" s="10">
        <v>42585.19</v>
      </c>
      <c r="I30" s="11">
        <v>880</v>
      </c>
    </row>
    <row r="31" spans="1:9" x14ac:dyDescent="0.25">
      <c r="A31" s="6" t="s">
        <v>31</v>
      </c>
      <c r="B31" s="10">
        <v>160000</v>
      </c>
      <c r="C31" s="10">
        <v>160000</v>
      </c>
      <c r="D31" s="10">
        <v>0</v>
      </c>
      <c r="E31" s="10">
        <v>160000</v>
      </c>
      <c r="F31" s="10">
        <v>160000</v>
      </c>
      <c r="G31" s="10">
        <v>160000</v>
      </c>
      <c r="H31" s="10">
        <v>160000</v>
      </c>
      <c r="I31" s="11">
        <v>0</v>
      </c>
    </row>
    <row r="32" spans="1:9" x14ac:dyDescent="0.25">
      <c r="A32" s="7" t="s">
        <v>32</v>
      </c>
      <c r="B32" s="12">
        <f>SUM(B30:B31)</f>
        <v>260000</v>
      </c>
      <c r="C32" s="12">
        <f t="shared" ref="C32:H32" si="4">SUM(C30:C31)</f>
        <v>260000</v>
      </c>
      <c r="D32" s="12">
        <f t="shared" si="4"/>
        <v>56534.81</v>
      </c>
      <c r="E32" s="12">
        <f t="shared" si="4"/>
        <v>203465.19</v>
      </c>
      <c r="F32" s="12">
        <f t="shared" si="4"/>
        <v>203465.19</v>
      </c>
      <c r="G32" s="12">
        <f t="shared" si="4"/>
        <v>203465.19</v>
      </c>
      <c r="H32" s="12">
        <f t="shared" si="4"/>
        <v>202585.19</v>
      </c>
      <c r="I32" s="13">
        <f>SUM(I30:I31)</f>
        <v>880</v>
      </c>
    </row>
    <row r="33" spans="1:9" x14ac:dyDescent="0.25">
      <c r="A33" s="6" t="s">
        <v>33</v>
      </c>
      <c r="B33" s="10">
        <v>150340.15</v>
      </c>
      <c r="C33" s="10">
        <v>150340.15</v>
      </c>
      <c r="D33" s="10">
        <v>96340.15</v>
      </c>
      <c r="E33" s="10">
        <v>54000</v>
      </c>
      <c r="F33" s="10">
        <v>54000</v>
      </c>
      <c r="G33" s="10">
        <v>54000</v>
      </c>
      <c r="H33" s="10">
        <v>54000</v>
      </c>
      <c r="I33" s="11">
        <v>0</v>
      </c>
    </row>
    <row r="34" spans="1:9" x14ac:dyDescent="0.25">
      <c r="A34" s="6" t="s">
        <v>34</v>
      </c>
      <c r="B34" s="10">
        <v>139682.18</v>
      </c>
      <c r="C34" s="10">
        <v>139682.18</v>
      </c>
      <c r="D34" s="10">
        <v>139682.18</v>
      </c>
      <c r="E34" s="10">
        <v>0</v>
      </c>
      <c r="F34" s="10">
        <v>0</v>
      </c>
      <c r="G34" s="10">
        <v>0</v>
      </c>
      <c r="H34" s="10">
        <v>0</v>
      </c>
      <c r="I34" s="11">
        <v>0</v>
      </c>
    </row>
    <row r="35" spans="1:9" x14ac:dyDescent="0.25">
      <c r="A35" s="6" t="s">
        <v>44</v>
      </c>
      <c r="B35" s="10">
        <v>21615.51</v>
      </c>
      <c r="C35" s="10">
        <v>21615.51</v>
      </c>
      <c r="D35" s="10">
        <v>21615.51</v>
      </c>
      <c r="E35" s="10">
        <v>0</v>
      </c>
      <c r="F35" s="10">
        <v>0</v>
      </c>
      <c r="G35" s="10">
        <v>0</v>
      </c>
      <c r="H35" s="10">
        <v>0</v>
      </c>
      <c r="I35" s="11">
        <v>0</v>
      </c>
    </row>
    <row r="36" spans="1:9" x14ac:dyDescent="0.25">
      <c r="A36" s="7" t="s">
        <v>35</v>
      </c>
      <c r="B36" s="12">
        <f>SUM(B33:B35)</f>
        <v>311637.83999999997</v>
      </c>
      <c r="C36" s="12">
        <f t="shared" ref="C36:H36" si="5">SUM(C33:C35)</f>
        <v>311637.83999999997</v>
      </c>
      <c r="D36" s="12">
        <f t="shared" si="5"/>
        <v>257637.84</v>
      </c>
      <c r="E36" s="12">
        <f t="shared" si="5"/>
        <v>54000</v>
      </c>
      <c r="F36" s="12">
        <f t="shared" si="5"/>
        <v>54000</v>
      </c>
      <c r="G36" s="12">
        <f t="shared" si="5"/>
        <v>54000</v>
      </c>
      <c r="H36" s="12">
        <f t="shared" si="5"/>
        <v>54000</v>
      </c>
      <c r="I36" s="13">
        <f>SUM(I33:I35)</f>
        <v>0</v>
      </c>
    </row>
    <row r="37" spans="1:9" x14ac:dyDescent="0.25">
      <c r="A37" s="6" t="s">
        <v>36</v>
      </c>
      <c r="B37" s="10">
        <v>3162652.29</v>
      </c>
      <c r="C37" s="10">
        <v>3162652.29</v>
      </c>
      <c r="D37" s="10">
        <v>24456.7</v>
      </c>
      <c r="E37" s="10">
        <v>3138195.59</v>
      </c>
      <c r="F37" s="10">
        <v>3138195.59</v>
      </c>
      <c r="G37" s="10">
        <v>3138195.59</v>
      </c>
      <c r="H37" s="10">
        <v>3138195.59</v>
      </c>
      <c r="I37" s="11">
        <v>0</v>
      </c>
    </row>
    <row r="38" spans="1:9" x14ac:dyDescent="0.25">
      <c r="A38" s="7" t="s">
        <v>37</v>
      </c>
      <c r="B38" s="12">
        <f>SUM(B37)</f>
        <v>3162652.29</v>
      </c>
      <c r="C38" s="12">
        <f t="shared" ref="C38:H38" si="6">SUM(C37)</f>
        <v>3162652.29</v>
      </c>
      <c r="D38" s="12">
        <f t="shared" si="6"/>
        <v>24456.7</v>
      </c>
      <c r="E38" s="12">
        <f t="shared" si="6"/>
        <v>3138195.59</v>
      </c>
      <c r="F38" s="12">
        <f t="shared" si="6"/>
        <v>3138195.59</v>
      </c>
      <c r="G38" s="12">
        <f t="shared" si="6"/>
        <v>3138195.59</v>
      </c>
      <c r="H38" s="12">
        <f t="shared" si="6"/>
        <v>3138195.59</v>
      </c>
      <c r="I38" s="13">
        <f>SUM(I37)</f>
        <v>0</v>
      </c>
    </row>
    <row r="39" spans="1:9" x14ac:dyDescent="0.25">
      <c r="A39" s="9" t="s">
        <v>38</v>
      </c>
      <c r="B39" s="16">
        <f t="shared" ref="B39:I39" si="7">SUM(B9,B20,B24,B28,B29,B32,B36,B38)</f>
        <v>416688940.53000003</v>
      </c>
      <c r="C39" s="16">
        <f t="shared" si="7"/>
        <v>431585572.51999992</v>
      </c>
      <c r="D39" s="16">
        <f t="shared" si="7"/>
        <v>37198098.270000011</v>
      </c>
      <c r="E39" s="16">
        <f t="shared" si="7"/>
        <v>394387474.24999994</v>
      </c>
      <c r="F39" s="16">
        <f t="shared" si="7"/>
        <v>394387474.24999994</v>
      </c>
      <c r="G39" s="16">
        <f t="shared" si="7"/>
        <v>394387474.24999994</v>
      </c>
      <c r="H39" s="16">
        <f t="shared" si="7"/>
        <v>385909384.5999999</v>
      </c>
      <c r="I39" s="19">
        <f t="shared" si="7"/>
        <v>8478089.6500000004</v>
      </c>
    </row>
  </sheetData>
  <printOptions horizontalCentered="1"/>
  <pageMargins left="0.23622047244094491" right="0.23622047244094491" top="0.59055118110236227" bottom="0.59055118110236227" header="0.31496062992125984" footer="0.31496062992125984"/>
  <pageSetup paperSize="9" scale="86" orientation="landscape" r:id="rId1"/>
  <headerFooter>
    <oddHeader>&amp;R&amp;G</oddHeader>
    <oddFooter>&amp;L&amp;8ÁREA ECONÓMICA&amp;C&amp;8&amp;P de &amp;N&amp;R&amp;8Actualizado a 12/03/2025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2019-04-23T07:36:26Z</dcterms:created>
  <dcterms:modified xsi:type="dcterms:W3CDTF">2025-03-12T09:07:29Z</dcterms:modified>
</cp:coreProperties>
</file>