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AD3AF1B0-7A38-4E03-BD1A-595363685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  <c r="H27" i="1"/>
  <c r="I27" i="1"/>
  <c r="J27" i="1"/>
  <c r="J29" i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<sst xmlns="http://schemas.openxmlformats.org/spreadsheetml/2006/main" count="51" uniqueCount="39">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</sst>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39" fontId="3" fillId="2" borderId="3" xfId="0" applyNumberFormat="1" applyFont="1" applyFill="1" applyBorder="1" applyAlignment="1">
      <alignment horizontal="right" vertical="center" wrapText="1" indent="1"/>
    </xf>
    <xf numFmtId="39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 indent="1"/>
    </xf>
    <xf numFmtId="39" fontId="2" fillId="0" borderId="6" xfId="0" applyNumberFormat="1" applyFont="1" applyBorder="1" applyAlignment="1">
      <alignment horizontal="right" vertical="center" wrapText="1" indent="1"/>
    </xf>
    <xf numFmtId="39" fontId="2" fillId="0" borderId="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39" fontId="3" fillId="3" borderId="6" xfId="0" applyNumberFormat="1" applyFont="1" applyFill="1" applyBorder="1" applyAlignment="1">
      <alignment horizontal="right" vertical="center" wrapText="1" indent="1"/>
    </xf>
    <xf numFmtId="39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zoomScale="110" zoomScaleNormal="110" workbookViewId="0"/>
  </sheetViews>
  <sheetFormatPr baseColWidth="10" defaultColWidth="8.85546875" defaultRowHeight="15" x14ac:dyDescent="0.25"/>
  <cols>
    <col min="1" max="1" width="30.5703125" customWidth="1"/>
    <col min="2" max="2" width="45.5703125" customWidth="1"/>
    <col min="3" max="3" width="12.5703125" customWidth="1"/>
    <col min="4" max="5" width="12.140625" customWidth="1"/>
    <col min="6" max="6" width="12.5703125" customWidth="1"/>
    <col min="7" max="7" width="12" customWidth="1"/>
    <col min="8" max="8" width="11.85546875" customWidth="1"/>
    <col min="9" max="9" width="12" customWidth="1"/>
    <col min="10" max="10" width="11" customWidth="1"/>
  </cols>
  <sheetData>
    <row r="1" spans="1:10" ht="24" customHeight="1" x14ac:dyDescent="0.2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25">
      <c r="A2" s="6" t="s">
        <v>0</v>
      </c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ht="22.5" x14ac:dyDescent="0.25">
      <c r="A3" s="3" t="s">
        <v>10</v>
      </c>
      <c r="B3" s="3" t="s">
        <v>11</v>
      </c>
      <c r="C3" s="4">
        <v>93868220.840000004</v>
      </c>
      <c r="D3" s="4">
        <v>93868220.840000004</v>
      </c>
      <c r="E3" s="4">
        <v>26830461.379999999</v>
      </c>
      <c r="F3" s="4">
        <v>67006000</v>
      </c>
      <c r="G3" s="4">
        <v>67006000</v>
      </c>
      <c r="H3" s="4">
        <v>11736910.939999999</v>
      </c>
      <c r="I3" s="4">
        <v>6764587.6900000004</v>
      </c>
      <c r="J3" s="5">
        <v>4972323.25</v>
      </c>
    </row>
    <row r="4" spans="1:10" x14ac:dyDescent="0.25">
      <c r="A4" s="11"/>
      <c r="B4" s="11" t="s">
        <v>12</v>
      </c>
      <c r="C4" s="12">
        <v>150070153.19999999</v>
      </c>
      <c r="D4" s="12">
        <v>150070153.19999999</v>
      </c>
      <c r="E4" s="12">
        <v>44335153.200000003</v>
      </c>
      <c r="F4" s="12">
        <v>105735000</v>
      </c>
      <c r="G4" s="12">
        <v>105735000</v>
      </c>
      <c r="H4" s="12">
        <v>19982187.07</v>
      </c>
      <c r="I4" s="12">
        <v>10776300.060000001</v>
      </c>
      <c r="J4" s="13">
        <v>9205887.0099999998</v>
      </c>
    </row>
    <row r="5" spans="1:10" x14ac:dyDescent="0.25">
      <c r="A5" s="11"/>
      <c r="B5" s="11" t="s">
        <v>13</v>
      </c>
      <c r="C5" s="12">
        <v>9468105.5399999991</v>
      </c>
      <c r="D5" s="12">
        <v>9468105.5399999991</v>
      </c>
      <c r="E5" s="12">
        <v>3609105.54</v>
      </c>
      <c r="F5" s="12">
        <v>5859000</v>
      </c>
      <c r="G5" s="12">
        <v>5859000</v>
      </c>
      <c r="H5" s="12">
        <v>1339873.75</v>
      </c>
      <c r="I5" s="12">
        <v>713259.37</v>
      </c>
      <c r="J5" s="13">
        <v>626614.38</v>
      </c>
    </row>
    <row r="6" spans="1:10" x14ac:dyDescent="0.25">
      <c r="A6" s="16" t="s">
        <v>29</v>
      </c>
      <c r="B6" s="17"/>
      <c r="C6" s="18">
        <f>SUM(C3:C5)</f>
        <v>253406479.57999998</v>
      </c>
      <c r="D6" s="18">
        <f t="shared" ref="D6:J6" si="0">SUM(D3:D5)</f>
        <v>253406479.57999998</v>
      </c>
      <c r="E6" s="18">
        <f t="shared" si="0"/>
        <v>74774720.120000005</v>
      </c>
      <c r="F6" s="18">
        <f t="shared" si="0"/>
        <v>178600000</v>
      </c>
      <c r="G6" s="18">
        <f t="shared" si="0"/>
        <v>178600000</v>
      </c>
      <c r="H6" s="18">
        <f t="shared" si="0"/>
        <v>33058971.759999998</v>
      </c>
      <c r="I6" s="18">
        <f t="shared" si="0"/>
        <v>18254147.120000001</v>
      </c>
      <c r="J6" s="19">
        <f t="shared" si="0"/>
        <v>14804824.640000001</v>
      </c>
    </row>
    <row r="7" spans="1:10" ht="14.45" customHeight="1" x14ac:dyDescent="0.25">
      <c r="A7" s="3" t="s">
        <v>14</v>
      </c>
      <c r="B7" s="3" t="s">
        <v>37</v>
      </c>
      <c r="C7" s="4">
        <v>162500</v>
      </c>
      <c r="D7" s="4">
        <v>162500</v>
      </c>
      <c r="E7" s="4">
        <v>162413.6</v>
      </c>
      <c r="F7" s="4">
        <v>86.4</v>
      </c>
      <c r="G7" s="4">
        <v>86.4</v>
      </c>
      <c r="H7" s="4">
        <v>86.4</v>
      </c>
      <c r="I7" s="4">
        <v>86.4</v>
      </c>
      <c r="J7" s="5">
        <v>0</v>
      </c>
    </row>
    <row r="8" spans="1:10" ht="22.5" x14ac:dyDescent="0.25">
      <c r="A8" s="11"/>
      <c r="B8" s="11" t="s">
        <v>11</v>
      </c>
      <c r="C8" s="12">
        <v>12301334.050000001</v>
      </c>
      <c r="D8" s="12">
        <v>12301334.050000001</v>
      </c>
      <c r="E8" s="12">
        <v>4949051.04</v>
      </c>
      <c r="F8" s="12">
        <v>5776688.7800000003</v>
      </c>
      <c r="G8" s="12">
        <v>5776688.7800000003</v>
      </c>
      <c r="H8" s="12">
        <v>2061757.12</v>
      </c>
      <c r="I8" s="12">
        <v>1926460.31</v>
      </c>
      <c r="J8" s="13">
        <v>135296.81</v>
      </c>
    </row>
    <row r="9" spans="1:10" x14ac:dyDescent="0.25">
      <c r="A9" s="11"/>
      <c r="B9" s="11" t="s">
        <v>15</v>
      </c>
      <c r="C9" s="12">
        <v>121000</v>
      </c>
      <c r="D9" s="12">
        <v>121000</v>
      </c>
      <c r="E9" s="12">
        <v>102806.24</v>
      </c>
      <c r="F9" s="12">
        <v>17465.349999999999</v>
      </c>
      <c r="G9" s="12">
        <v>17465.349999999999</v>
      </c>
      <c r="H9" s="12">
        <v>17465.349999999999</v>
      </c>
      <c r="I9" s="12">
        <v>13847.98</v>
      </c>
      <c r="J9" s="13">
        <v>3617.37</v>
      </c>
    </row>
    <row r="10" spans="1:10" x14ac:dyDescent="0.25">
      <c r="A10" s="11"/>
      <c r="B10" s="11" t="s">
        <v>12</v>
      </c>
      <c r="C10" s="12">
        <v>27184120.850000001</v>
      </c>
      <c r="D10" s="12">
        <v>27258207.649999999</v>
      </c>
      <c r="E10" s="12">
        <v>6728486.9699999997</v>
      </c>
      <c r="F10" s="12">
        <v>13327982.189999999</v>
      </c>
      <c r="G10" s="12">
        <v>13327982.189999999</v>
      </c>
      <c r="H10" s="12">
        <v>3356239.81</v>
      </c>
      <c r="I10" s="12">
        <v>2872161.69</v>
      </c>
      <c r="J10" s="13">
        <v>484078.12</v>
      </c>
    </row>
    <row r="11" spans="1:10" x14ac:dyDescent="0.25">
      <c r="A11" s="11"/>
      <c r="B11" s="11" t="s">
        <v>16</v>
      </c>
      <c r="C11" s="12">
        <v>1764120.84</v>
      </c>
      <c r="D11" s="12">
        <v>1764120.84</v>
      </c>
      <c r="E11" s="12">
        <v>1369666.72</v>
      </c>
      <c r="F11" s="12">
        <v>319943.77</v>
      </c>
      <c r="G11" s="12">
        <v>319943.77</v>
      </c>
      <c r="H11" s="12">
        <v>115308.75</v>
      </c>
      <c r="I11" s="12">
        <v>45656.45</v>
      </c>
      <c r="J11" s="13">
        <v>69652.3</v>
      </c>
    </row>
    <row r="12" spans="1:10" x14ac:dyDescent="0.25">
      <c r="A12" s="11"/>
      <c r="B12" s="11" t="s">
        <v>17</v>
      </c>
      <c r="C12" s="12">
        <v>315119.69</v>
      </c>
      <c r="D12" s="12">
        <v>315119.69</v>
      </c>
      <c r="E12" s="12">
        <v>257698.21</v>
      </c>
      <c r="F12" s="12">
        <v>41672.69</v>
      </c>
      <c r="G12" s="12">
        <v>41672.69</v>
      </c>
      <c r="H12" s="12">
        <v>39522.69</v>
      </c>
      <c r="I12" s="12">
        <v>37030.15</v>
      </c>
      <c r="J12" s="13">
        <v>2492.54</v>
      </c>
    </row>
    <row r="13" spans="1:10" x14ac:dyDescent="0.25">
      <c r="A13" s="11"/>
      <c r="B13" s="11" t="s">
        <v>18</v>
      </c>
      <c r="C13" s="12">
        <v>1791842</v>
      </c>
      <c r="D13" s="12">
        <v>1791842</v>
      </c>
      <c r="E13" s="12">
        <v>1409101.65</v>
      </c>
      <c r="F13" s="12">
        <v>208432.48</v>
      </c>
      <c r="G13" s="12">
        <v>208432.48</v>
      </c>
      <c r="H13" s="12">
        <v>91327.23</v>
      </c>
      <c r="I13" s="12">
        <v>42113.34</v>
      </c>
      <c r="J13" s="13">
        <v>49213.89</v>
      </c>
    </row>
    <row r="14" spans="1:10" x14ac:dyDescent="0.25">
      <c r="A14" s="11"/>
      <c r="B14" s="11" t="s">
        <v>13</v>
      </c>
      <c r="C14" s="12">
        <v>5976723.8099999996</v>
      </c>
      <c r="D14" s="12">
        <v>5976723.8099999996</v>
      </c>
      <c r="E14" s="12">
        <v>3456171.3</v>
      </c>
      <c r="F14" s="12">
        <v>1452418.02</v>
      </c>
      <c r="G14" s="12">
        <v>1452418.02</v>
      </c>
      <c r="H14" s="12">
        <v>1071396.31</v>
      </c>
      <c r="I14" s="12">
        <v>966660.96</v>
      </c>
      <c r="J14" s="13">
        <v>104735.35</v>
      </c>
    </row>
    <row r="15" spans="1:10" x14ac:dyDescent="0.25">
      <c r="A15" s="16" t="s">
        <v>30</v>
      </c>
      <c r="B15" s="17"/>
      <c r="C15" s="18">
        <f t="shared" ref="C15:J15" si="1">SUM(C7:C14)</f>
        <v>49616761.24000001</v>
      </c>
      <c r="D15" s="18">
        <f t="shared" si="1"/>
        <v>49690848.040000007</v>
      </c>
      <c r="E15" s="18">
        <f t="shared" si="1"/>
        <v>18435395.73</v>
      </c>
      <c r="F15" s="18">
        <f t="shared" si="1"/>
        <v>21144689.68</v>
      </c>
      <c r="G15" s="18">
        <f t="shared" si="1"/>
        <v>21144689.68</v>
      </c>
      <c r="H15" s="18">
        <f t="shared" si="1"/>
        <v>6753103.6600000001</v>
      </c>
      <c r="I15" s="18">
        <f t="shared" si="1"/>
        <v>5904017.2800000003</v>
      </c>
      <c r="J15" s="19">
        <f t="shared" si="1"/>
        <v>849086.38000000012</v>
      </c>
    </row>
    <row r="16" spans="1:10" ht="22.5" x14ac:dyDescent="0.25">
      <c r="A16" s="3" t="s">
        <v>19</v>
      </c>
      <c r="B16" s="3" t="s">
        <v>11</v>
      </c>
      <c r="C16" s="4">
        <v>142492.23000000001</v>
      </c>
      <c r="D16" s="4">
        <v>142492.23000000001</v>
      </c>
      <c r="E16" s="4">
        <v>80192.23</v>
      </c>
      <c r="F16" s="4">
        <v>51697.53</v>
      </c>
      <c r="G16" s="4">
        <v>51697.53</v>
      </c>
      <c r="H16" s="4">
        <v>51697.53</v>
      </c>
      <c r="I16" s="4">
        <v>51697.53</v>
      </c>
      <c r="J16" s="5">
        <v>0</v>
      </c>
    </row>
    <row r="17" spans="1:10" x14ac:dyDescent="0.25">
      <c r="A17" s="16" t="s">
        <v>31</v>
      </c>
      <c r="B17" s="17"/>
      <c r="C17" s="18">
        <f>SUM(C16)</f>
        <v>142492.23000000001</v>
      </c>
      <c r="D17" s="18">
        <f t="shared" ref="D17:J17" si="2">SUM(D16)</f>
        <v>142492.23000000001</v>
      </c>
      <c r="E17" s="18">
        <f t="shared" si="2"/>
        <v>80192.23</v>
      </c>
      <c r="F17" s="18">
        <f t="shared" si="2"/>
        <v>51697.53</v>
      </c>
      <c r="G17" s="18">
        <f t="shared" si="2"/>
        <v>51697.53</v>
      </c>
      <c r="H17" s="18">
        <f t="shared" si="2"/>
        <v>51697.53</v>
      </c>
      <c r="I17" s="18">
        <f t="shared" si="2"/>
        <v>51697.53</v>
      </c>
      <c r="J17" s="19">
        <f t="shared" si="2"/>
        <v>0</v>
      </c>
    </row>
    <row r="18" spans="1:10" x14ac:dyDescent="0.25">
      <c r="A18" s="3" t="s">
        <v>20</v>
      </c>
      <c r="B18" s="3" t="s">
        <v>37</v>
      </c>
      <c r="C18" s="4">
        <v>217000</v>
      </c>
      <c r="D18" s="4">
        <v>217000</v>
      </c>
      <c r="E18" s="4">
        <v>190439.01</v>
      </c>
      <c r="F18" s="4">
        <v>3750</v>
      </c>
      <c r="G18" s="4">
        <v>3750</v>
      </c>
      <c r="H18" s="4">
        <v>3750</v>
      </c>
      <c r="I18" s="4">
        <v>3750</v>
      </c>
      <c r="J18" s="5">
        <v>0</v>
      </c>
    </row>
    <row r="19" spans="1:10" x14ac:dyDescent="0.25">
      <c r="A19" s="11"/>
      <c r="B19" s="11" t="s">
        <v>21</v>
      </c>
      <c r="C19" s="12">
        <v>15794930.23</v>
      </c>
      <c r="D19" s="12">
        <v>15883071.970000001</v>
      </c>
      <c r="E19" s="12">
        <v>3872172.88</v>
      </c>
      <c r="F19" s="12">
        <v>3255886.73</v>
      </c>
      <c r="G19" s="12">
        <v>3255886.73</v>
      </c>
      <c r="H19" s="12">
        <v>3255166.73</v>
      </c>
      <c r="I19" s="12">
        <v>3148315.76</v>
      </c>
      <c r="J19" s="13">
        <v>106850.97</v>
      </c>
    </row>
    <row r="20" spans="1:10" x14ac:dyDescent="0.25">
      <c r="A20" s="16" t="s">
        <v>32</v>
      </c>
      <c r="B20" s="17"/>
      <c r="C20" s="18">
        <f>SUM(C18:C19)</f>
        <v>16011930.23</v>
      </c>
      <c r="D20" s="18">
        <f t="shared" ref="D20:J20" si="3">SUM(D18:D19)</f>
        <v>16100071.970000001</v>
      </c>
      <c r="E20" s="18">
        <f t="shared" si="3"/>
        <v>4062611.8899999997</v>
      </c>
      <c r="F20" s="18">
        <f t="shared" si="3"/>
        <v>3259636.73</v>
      </c>
      <c r="G20" s="18">
        <f t="shared" si="3"/>
        <v>3259636.73</v>
      </c>
      <c r="H20" s="18">
        <f t="shared" si="3"/>
        <v>3258916.73</v>
      </c>
      <c r="I20" s="18">
        <f t="shared" si="3"/>
        <v>3152065.76</v>
      </c>
      <c r="J20" s="19">
        <f t="shared" si="3"/>
        <v>106850.97</v>
      </c>
    </row>
    <row r="21" spans="1:10" x14ac:dyDescent="0.25">
      <c r="A21" s="3" t="s">
        <v>22</v>
      </c>
      <c r="B21" s="3" t="s">
        <v>37</v>
      </c>
      <c r="C21" s="4">
        <v>27000</v>
      </c>
      <c r="D21" s="4">
        <v>27000</v>
      </c>
      <c r="E21" s="4">
        <v>27000</v>
      </c>
      <c r="F21" s="4">
        <v>0</v>
      </c>
      <c r="G21" s="4">
        <v>0</v>
      </c>
      <c r="H21" s="4">
        <v>0</v>
      </c>
      <c r="I21" s="4">
        <v>0</v>
      </c>
      <c r="J21" s="5">
        <v>0</v>
      </c>
    </row>
    <row r="22" spans="1:10" x14ac:dyDescent="0.25">
      <c r="A22" s="11"/>
      <c r="B22" s="11" t="s">
        <v>23</v>
      </c>
      <c r="C22" s="12">
        <v>14275499.539999999</v>
      </c>
      <c r="D22" s="12">
        <v>14275499.539999999</v>
      </c>
      <c r="E22" s="12">
        <v>8736559.1699999999</v>
      </c>
      <c r="F22" s="12">
        <v>1159265.31</v>
      </c>
      <c r="G22" s="12">
        <v>1159265.31</v>
      </c>
      <c r="H22" s="12">
        <v>663452.61</v>
      </c>
      <c r="I22" s="12">
        <v>558560.06000000006</v>
      </c>
      <c r="J22" s="13">
        <v>104892.55</v>
      </c>
    </row>
    <row r="23" spans="1:10" x14ac:dyDescent="0.25">
      <c r="A23" s="11"/>
      <c r="B23" s="11" t="s">
        <v>16</v>
      </c>
      <c r="C23" s="12">
        <v>4400</v>
      </c>
      <c r="D23" s="12">
        <v>4400</v>
      </c>
      <c r="E23" s="12">
        <v>4400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x14ac:dyDescent="0.25">
      <c r="A24" s="11"/>
      <c r="B24" s="11" t="s">
        <v>18</v>
      </c>
      <c r="C24" s="12">
        <v>100000</v>
      </c>
      <c r="D24" s="12">
        <v>100000</v>
      </c>
      <c r="E24" s="12">
        <v>74166.179999999993</v>
      </c>
      <c r="F24" s="12">
        <v>0</v>
      </c>
      <c r="G24" s="12">
        <v>0</v>
      </c>
      <c r="H24" s="12">
        <v>0</v>
      </c>
      <c r="I24" s="12">
        <v>0</v>
      </c>
      <c r="J24" s="13">
        <v>0</v>
      </c>
    </row>
    <row r="25" spans="1:10" ht="22.5" x14ac:dyDescent="0.25">
      <c r="A25" s="11"/>
      <c r="B25" s="11" t="s">
        <v>24</v>
      </c>
      <c r="C25" s="12">
        <v>1001510</v>
      </c>
      <c r="D25" s="12">
        <v>1001510</v>
      </c>
      <c r="E25" s="12">
        <v>981344.32</v>
      </c>
      <c r="F25" s="12">
        <v>0</v>
      </c>
      <c r="G25" s="12">
        <v>0</v>
      </c>
      <c r="H25" s="12">
        <v>0</v>
      </c>
      <c r="I25" s="12">
        <v>0</v>
      </c>
      <c r="J25" s="13">
        <v>0</v>
      </c>
    </row>
    <row r="26" spans="1:10" x14ac:dyDescent="0.25">
      <c r="A26" s="11"/>
      <c r="B26" s="11" t="s">
        <v>13</v>
      </c>
      <c r="C26" s="12">
        <v>78143759.439999998</v>
      </c>
      <c r="D26" s="12">
        <v>78143759.439999998</v>
      </c>
      <c r="E26" s="12">
        <v>9278096.0500000007</v>
      </c>
      <c r="F26" s="12">
        <v>61558206.899999999</v>
      </c>
      <c r="G26" s="12">
        <v>61558206.899999999</v>
      </c>
      <c r="H26" s="12">
        <v>5846903.0899999999</v>
      </c>
      <c r="I26" s="12">
        <v>2781696.33</v>
      </c>
      <c r="J26" s="13">
        <v>3065206.76</v>
      </c>
    </row>
    <row r="27" spans="1:10" x14ac:dyDescent="0.25">
      <c r="A27" s="16" t="s">
        <v>34</v>
      </c>
      <c r="B27" s="17"/>
      <c r="C27" s="18">
        <f>SUM(C21:C26)</f>
        <v>93552168.979999989</v>
      </c>
      <c r="D27" s="18">
        <f t="shared" ref="D27:J27" si="4">SUM(D21:D26)</f>
        <v>93552168.979999989</v>
      </c>
      <c r="E27" s="18">
        <f t="shared" si="4"/>
        <v>19101565.719999999</v>
      </c>
      <c r="F27" s="18">
        <f t="shared" si="4"/>
        <v>62717472.210000001</v>
      </c>
      <c r="G27" s="18">
        <f t="shared" si="4"/>
        <v>62717472.210000001</v>
      </c>
      <c r="H27" s="18">
        <f t="shared" si="4"/>
        <v>6510355.7000000002</v>
      </c>
      <c r="I27" s="18">
        <f t="shared" si="4"/>
        <v>3340256.39</v>
      </c>
      <c r="J27" s="19">
        <f t="shared" si="4"/>
        <v>3170099.3099999996</v>
      </c>
    </row>
    <row r="28" spans="1:10" x14ac:dyDescent="0.25">
      <c r="A28" s="3" t="s">
        <v>25</v>
      </c>
      <c r="B28" s="3" t="s">
        <v>21</v>
      </c>
      <c r="C28" s="4">
        <v>310000</v>
      </c>
      <c r="D28" s="4">
        <v>310000</v>
      </c>
      <c r="E28" s="4">
        <v>207900</v>
      </c>
      <c r="F28" s="4">
        <v>102100</v>
      </c>
      <c r="G28" s="4">
        <v>102100</v>
      </c>
      <c r="H28" s="4">
        <v>49100</v>
      </c>
      <c r="I28" s="4">
        <v>2100</v>
      </c>
      <c r="J28" s="5">
        <v>47000</v>
      </c>
    </row>
    <row r="29" spans="1:10" x14ac:dyDescent="0.25">
      <c r="A29" s="16" t="s">
        <v>35</v>
      </c>
      <c r="B29" s="17"/>
      <c r="C29" s="18">
        <f t="shared" ref="C29:J29" si="5">SUM(C28:C28)</f>
        <v>310000</v>
      </c>
      <c r="D29" s="18">
        <f t="shared" si="5"/>
        <v>310000</v>
      </c>
      <c r="E29" s="18">
        <f t="shared" si="5"/>
        <v>207900</v>
      </c>
      <c r="F29" s="18">
        <f t="shared" si="5"/>
        <v>102100</v>
      </c>
      <c r="G29" s="18">
        <f t="shared" si="5"/>
        <v>102100</v>
      </c>
      <c r="H29" s="18">
        <f t="shared" si="5"/>
        <v>49100</v>
      </c>
      <c r="I29" s="18">
        <f t="shared" si="5"/>
        <v>2100</v>
      </c>
      <c r="J29" s="19">
        <f t="shared" si="5"/>
        <v>47000</v>
      </c>
    </row>
    <row r="30" spans="1:10" ht="22.5" x14ac:dyDescent="0.25">
      <c r="A30" s="3" t="s">
        <v>26</v>
      </c>
      <c r="B30" s="3" t="s">
        <v>11</v>
      </c>
      <c r="C30" s="4">
        <v>311637.84000000003</v>
      </c>
      <c r="D30" s="4">
        <v>311637.84000000003</v>
      </c>
      <c r="E30" s="4">
        <v>254022.33</v>
      </c>
      <c r="F30" s="4">
        <v>5400</v>
      </c>
      <c r="G30" s="4">
        <v>5400</v>
      </c>
      <c r="H30" s="4">
        <v>5400</v>
      </c>
      <c r="I30" s="4">
        <v>2700</v>
      </c>
      <c r="J30" s="5">
        <v>2700</v>
      </c>
    </row>
    <row r="31" spans="1:10" x14ac:dyDescent="0.25">
      <c r="A31" s="16" t="s">
        <v>36</v>
      </c>
      <c r="B31" s="17"/>
      <c r="C31" s="18">
        <f>SUM(C30)</f>
        <v>311637.84000000003</v>
      </c>
      <c r="D31" s="18">
        <f t="shared" ref="D31" si="6">SUM(D30)</f>
        <v>311637.84000000003</v>
      </c>
      <c r="E31" s="18">
        <f t="shared" ref="E31" si="7">SUM(E30)</f>
        <v>254022.33</v>
      </c>
      <c r="F31" s="18">
        <f t="shared" ref="F31" si="8">SUM(F30)</f>
        <v>5400</v>
      </c>
      <c r="G31" s="18">
        <f t="shared" ref="G31" si="9">SUM(G30)</f>
        <v>5400</v>
      </c>
      <c r="H31" s="18">
        <f t="shared" ref="H31" si="10">SUM(H30)</f>
        <v>5400</v>
      </c>
      <c r="I31" s="18">
        <f t="shared" ref="I31" si="11">SUM(I30)</f>
        <v>2700</v>
      </c>
      <c r="J31" s="19">
        <f t="shared" ref="J31" si="12">SUM(J30)</f>
        <v>2700</v>
      </c>
    </row>
    <row r="32" spans="1:10" ht="22.5" x14ac:dyDescent="0.25">
      <c r="A32" s="3" t="s">
        <v>27</v>
      </c>
      <c r="B32" s="3" t="s">
        <v>11</v>
      </c>
      <c r="C32" s="4">
        <v>959961.59999999998</v>
      </c>
      <c r="D32" s="4">
        <v>959961.59999999998</v>
      </c>
      <c r="E32" s="4">
        <v>840202.55</v>
      </c>
      <c r="F32" s="4">
        <v>119759.05</v>
      </c>
      <c r="G32" s="4">
        <v>119759.05</v>
      </c>
      <c r="H32" s="4">
        <v>119759.05</v>
      </c>
      <c r="I32" s="4">
        <v>119759.05</v>
      </c>
      <c r="J32" s="5">
        <v>0</v>
      </c>
    </row>
    <row r="33" spans="1:10" x14ac:dyDescent="0.25">
      <c r="A33" s="16" t="s">
        <v>33</v>
      </c>
      <c r="B33" s="17"/>
      <c r="C33" s="18">
        <f>SUM(C32)</f>
        <v>959961.59999999998</v>
      </c>
      <c r="D33" s="18">
        <f t="shared" ref="D33" si="13">SUM(D32)</f>
        <v>959961.59999999998</v>
      </c>
      <c r="E33" s="18">
        <f t="shared" ref="E33" si="14">SUM(E32)</f>
        <v>840202.55</v>
      </c>
      <c r="F33" s="18">
        <f t="shared" ref="F33" si="15">SUM(F32)</f>
        <v>119759.05</v>
      </c>
      <c r="G33" s="18">
        <f t="shared" ref="G33" si="16">SUM(G32)</f>
        <v>119759.05</v>
      </c>
      <c r="H33" s="18">
        <f t="shared" ref="H33" si="17">SUM(H32)</f>
        <v>119759.05</v>
      </c>
      <c r="I33" s="18">
        <f t="shared" ref="I33" si="18">SUM(I32)</f>
        <v>119759.05</v>
      </c>
      <c r="J33" s="19">
        <f t="shared" ref="J33" si="19">SUM(J32)</f>
        <v>0</v>
      </c>
    </row>
    <row r="34" spans="1:10" x14ac:dyDescent="0.25">
      <c r="A34" s="7" t="s">
        <v>28</v>
      </c>
      <c r="B34" s="8"/>
      <c r="C34" s="9">
        <f t="shared" ref="C34:J34" si="20">SUM(C33,C31,C29,C27,C20,C17,C15,C6)</f>
        <v>414311431.69999999</v>
      </c>
      <c r="D34" s="9">
        <f t="shared" si="20"/>
        <v>414473660.24000001</v>
      </c>
      <c r="E34" s="9">
        <f t="shared" si="20"/>
        <v>117756610.57000001</v>
      </c>
      <c r="F34" s="9">
        <f t="shared" si="20"/>
        <v>266000755.19999999</v>
      </c>
      <c r="G34" s="9">
        <f t="shared" si="20"/>
        <v>266000755.19999999</v>
      </c>
      <c r="H34" s="9">
        <f t="shared" si="20"/>
        <v>49807304.43</v>
      </c>
      <c r="I34" s="9">
        <f t="shared" si="20"/>
        <v>30826743.130000003</v>
      </c>
      <c r="J34" s="10">
        <f t="shared" si="20"/>
        <v>18980561.300000001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2" orientation="landscape" r:id="rId1"/>
  <headerFooter>
    <oddHeader>&amp;R&amp;G</oddHeader>
    <oddFooter>&amp;L&amp;8ÁREA ECONÓMICA&amp;C&amp;8&amp;P de &amp;N&amp;R&amp;8Actualizado a 09/05/2025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2025-05-09T07:54:49Z</dcterms:modified>
</cp:coreProperties>
</file>