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filterPrivacy="1" defaultThemeVersion="124226"/>
  <xr:revisionPtr revIDLastSave="0" documentId="13_ncr:1_{B7AE2449-345A-4120-8333-51924CAFC97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7" i="2" l="1"/>
  <c r="C37" i="2"/>
  <c r="D37" i="2"/>
  <c r="E37" i="2"/>
  <c r="F37" i="2"/>
  <c r="G37" i="2"/>
  <c r="H37" i="2"/>
  <c r="B37" i="2"/>
  <c r="I35" i="2"/>
  <c r="C35" i="2"/>
  <c r="D35" i="2"/>
  <c r="E35" i="2"/>
  <c r="F35" i="2"/>
  <c r="G35" i="2"/>
  <c r="H35" i="2"/>
  <c r="B35" i="2"/>
  <c r="I31" i="2"/>
  <c r="C31" i="2"/>
  <c r="D31" i="2"/>
  <c r="E31" i="2"/>
  <c r="F31" i="2"/>
  <c r="G31" i="2"/>
  <c r="H31" i="2"/>
  <c r="B31" i="2"/>
  <c r="I27" i="2"/>
  <c r="C27" i="2"/>
  <c r="D27" i="2"/>
  <c r="E27" i="2"/>
  <c r="F27" i="2"/>
  <c r="G27" i="2"/>
  <c r="H27" i="2"/>
  <c r="B27" i="2"/>
  <c r="I23" i="2"/>
  <c r="C23" i="2"/>
  <c r="D23" i="2"/>
  <c r="E23" i="2"/>
  <c r="F23" i="2"/>
  <c r="G23" i="2"/>
  <c r="H23" i="2"/>
  <c r="B23" i="2"/>
  <c r="I19" i="2"/>
  <c r="C19" i="2"/>
  <c r="D19" i="2"/>
  <c r="E19" i="2"/>
  <c r="F19" i="2"/>
  <c r="G19" i="2"/>
  <c r="H19" i="2"/>
  <c r="B19" i="2"/>
  <c r="I9" i="2"/>
  <c r="C9" i="2"/>
  <c r="D9" i="2"/>
  <c r="E9" i="2"/>
  <c r="F9" i="2"/>
  <c r="G9" i="2"/>
  <c r="H9" i="2"/>
  <c r="B9" i="2"/>
  <c r="C38" i="2" l="1"/>
  <c r="D38" i="2"/>
  <c r="E38" i="2"/>
  <c r="F38" i="2"/>
  <c r="G38" i="2"/>
  <c r="H38" i="2"/>
  <c r="I38" i="2"/>
  <c r="B38" i="2"/>
</calcChain>
</file>

<file path=xl/sharedStrings.xml><?xml version="1.0" encoding="utf-8"?>
<sst xmlns="http://schemas.openxmlformats.org/spreadsheetml/2006/main" count="46" uniqueCount="46">
  <si>
    <t>Económica - Concepto</t>
  </si>
  <si>
    <t>Crédito Inicial</t>
  </si>
  <si>
    <t>Crédito Total</t>
  </si>
  <si>
    <t>Crédito Disponible</t>
  </si>
  <si>
    <t>Autorizaciones</t>
  </si>
  <si>
    <t>Compromisos de gastos</t>
  </si>
  <si>
    <t>Obligaciones reconocidas</t>
  </si>
  <si>
    <t>Pagos Netos</t>
  </si>
  <si>
    <t>Pendiente de Pago</t>
  </si>
  <si>
    <t>12 - FUNCIONARIOS</t>
  </si>
  <si>
    <t>13 - LABORALES</t>
  </si>
  <si>
    <t>14 - OTRO PERSONAL</t>
  </si>
  <si>
    <t>150 - PRODUCTIVIDAD</t>
  </si>
  <si>
    <t>160 - CUOTAS SOCIALES</t>
  </si>
  <si>
    <t>162 - GASTOS SOCIALES DEL PERSONAL</t>
  </si>
  <si>
    <t>Total 1 - GASTOS DE PERSONAL</t>
  </si>
  <si>
    <t>20 - ARRENDAMIENTOS Y CANONES</t>
  </si>
  <si>
    <t>21 - REPARAC., MANT. Y CONSERVACION</t>
  </si>
  <si>
    <t>22 - MATERIAL, SUMINISTROS Y OTROS</t>
  </si>
  <si>
    <t>23 - INDEMNIZ. POR RAZON SERVICIO</t>
  </si>
  <si>
    <t>24 - GASTOS DE EDICIÓN Y DISTRIBUCIÓN</t>
  </si>
  <si>
    <t>Total 2 - GASTOS CORRIENTES EN BIENES Y SERVICIOS</t>
  </si>
  <si>
    <t>310 - INTERESES DE PRESTAMOS</t>
  </si>
  <si>
    <t>352 - INTERESES DE DEMORA</t>
  </si>
  <si>
    <t>359 - OTROS GASTOS FINANCIEROS</t>
  </si>
  <si>
    <t>Total 3 - GASTOS FINANCIEROS</t>
  </si>
  <si>
    <t>480 - BECAS</t>
  </si>
  <si>
    <t>481 - TRANSFERENCIAS Y SUBVENCIONES A FAMILIAS E INSTITUCIONES</t>
  </si>
  <si>
    <t>Total 4 - TRANSFERENCIAS CORRIENTES</t>
  </si>
  <si>
    <t>Total 6 - INVERSIONES REALES</t>
  </si>
  <si>
    <t>780 - SUBVENCIÓN Y TRANSFERENCIAS DE CAPITAL A FAMILIAS E INST. SI</t>
  </si>
  <si>
    <t>790 - SUBVENCIONES Y TRANSFERENCIAS DE CAPITAL AL EXTERIOR</t>
  </si>
  <si>
    <t>Total 7 - TRANSFERENCIAS DE CAPITAL</t>
  </si>
  <si>
    <t>830 - PRESTAMOS A CORTO PLAZO</t>
  </si>
  <si>
    <t>831 - PRÉSTAMOS A LARGO PLAZO</t>
  </si>
  <si>
    <t>Total 8 - ACTIVOS FINANCIEROS</t>
  </si>
  <si>
    <t>910 - AMORTIZACIÓN PRÉSTAMOS CORTO PLAZO SECTOR PÚBLICO</t>
  </si>
  <si>
    <t>Total 9 - PASIVOS FINANCIEROS</t>
  </si>
  <si>
    <t>Suma Total</t>
  </si>
  <si>
    <t>221.00 - ENERGIA ELECTRICA</t>
  </si>
  <si>
    <t>221.01 - AGUA</t>
  </si>
  <si>
    <t>221.02 - GAS</t>
  </si>
  <si>
    <t>226.01 - ATENC. PROTOCOL. Y REPRESENTAT</t>
  </si>
  <si>
    <t>860 - ADQUISICION DE ACCIONES DE EMPRESAS NACIONALES</t>
  </si>
  <si>
    <t>490 - TRANSFERENCIAS Y SUBVENCIONES</t>
  </si>
  <si>
    <t>Estado de ejecución del Presupuesto de Gastos a nivel vinculante - Primer Trimestre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</si>
</sst>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\-#,##0.00\ "/>
  </numFmts>
  <fonts count="7" x14ac:knownFonts="1">
    <font>
      <sz val="11"/>
      <color theme="1"/>
      <name val="Calibri"/>
    </font>
    <font>
      <b/>
      <sz val="10"/>
      <color rgb="FF333399"/>
      <name val="Calibri"/>
      <family val="2"/>
    </font>
    <font>
      <sz val="8"/>
      <color theme="1"/>
      <name val="Calibri"/>
      <family val="2"/>
    </font>
    <font>
      <b/>
      <sz val="8"/>
      <color theme="1"/>
      <name val="Calibri"/>
      <family val="2"/>
    </font>
    <font>
      <sz val="8"/>
      <color theme="1"/>
      <name val="Calibri"/>
      <family val="2"/>
    </font>
    <font>
      <sz val="9"/>
      <color theme="1"/>
      <name val="Calibri"/>
      <family val="2"/>
    </font>
    <font>
      <b/>
      <sz val="10"/>
      <color theme="4" tint="-0.249977111117893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rgb="FF979991"/>
      </left>
      <right/>
      <top style="thin">
        <color rgb="FF979991"/>
      </top>
      <bottom/>
      <diagonal/>
    </border>
    <border>
      <left style="thin">
        <color rgb="FF979991"/>
      </left>
      <right style="thin">
        <color rgb="FF979991"/>
      </right>
      <top style="thin">
        <color rgb="FF979991"/>
      </top>
      <bottom/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n">
        <color rgb="FF979991"/>
      </bottom>
      <diagonal/>
    </border>
  </borders>
  <cellStyleXfs count="1">
    <xf numFmtId="0" fontId="0" fillId="0" borderId="0"/>
  </cellStyleXfs>
  <cellXfs count="20">
    <xf numFmtId="0" fontId="0" fillId="0" borderId="0" xfId="0"/>
    <xf numFmtId="164" fontId="0" fillId="0" borderId="0" xfId="0" applyNumberFormat="1"/>
    <xf numFmtId="164" fontId="5" fillId="0" borderId="0" xfId="0" applyNumberFormat="1" applyFont="1"/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 indent="1"/>
    </xf>
    <xf numFmtId="0" fontId="2" fillId="0" borderId="1" xfId="0" applyFont="1" applyBorder="1" applyAlignment="1">
      <alignment horizontal="left" vertical="center" wrapText="1" indent="1"/>
    </xf>
    <xf numFmtId="0" fontId="3" fillId="2" borderId="1" xfId="0" applyFont="1" applyFill="1" applyBorder="1" applyAlignment="1">
      <alignment horizontal="left" vertical="center" wrapText="1" indent="1"/>
    </xf>
    <xf numFmtId="0" fontId="4" fillId="0" borderId="1" xfId="0" applyFont="1" applyBorder="1" applyAlignment="1">
      <alignment horizontal="left" vertical="center" wrapText="1" indent="1"/>
    </xf>
    <xf numFmtId="0" fontId="3" fillId="3" borderId="3" xfId="0" applyFont="1" applyFill="1" applyBorder="1" applyAlignment="1">
      <alignment horizontal="left" vertical="center" wrapText="1" indent="1"/>
    </xf>
    <xf numFmtId="39" fontId="2" fillId="0" borderId="1" xfId="0" applyNumberFormat="1" applyFont="1" applyBorder="1" applyAlignment="1">
      <alignment horizontal="right" vertical="center" wrapText="1" indent="1"/>
    </xf>
    <xf numFmtId="39" fontId="2" fillId="0" borderId="2" xfId="0" applyNumberFormat="1" applyFont="1" applyBorder="1" applyAlignment="1">
      <alignment horizontal="right" vertical="center" wrapText="1" indent="1"/>
    </xf>
    <xf numFmtId="39" fontId="3" fillId="2" borderId="1" xfId="0" applyNumberFormat="1" applyFont="1" applyFill="1" applyBorder="1" applyAlignment="1">
      <alignment horizontal="right" vertical="center" wrapText="1" indent="1"/>
    </xf>
    <xf numFmtId="39" fontId="3" fillId="2" borderId="2" xfId="0" applyNumberFormat="1" applyFont="1" applyFill="1" applyBorder="1" applyAlignment="1">
      <alignment horizontal="right" vertical="center" wrapText="1" indent="1"/>
    </xf>
    <xf numFmtId="39" fontId="4" fillId="0" borderId="1" xfId="0" applyNumberFormat="1" applyFont="1" applyBorder="1" applyAlignment="1">
      <alignment horizontal="right" vertical="center" wrapText="1" indent="1"/>
    </xf>
    <xf numFmtId="39" fontId="4" fillId="0" borderId="2" xfId="0" applyNumberFormat="1" applyFont="1" applyBorder="1" applyAlignment="1">
      <alignment horizontal="right" vertical="center" wrapText="1" indent="1"/>
    </xf>
    <xf numFmtId="39" fontId="3" fillId="3" borderId="3" xfId="0" applyNumberFormat="1" applyFont="1" applyFill="1" applyBorder="1" applyAlignment="1">
      <alignment horizontal="right" vertical="center" wrapText="1" indent="1"/>
    </xf>
    <xf numFmtId="0" fontId="6" fillId="0" borderId="0" xfId="0" applyFont="1" applyAlignment="1">
      <alignment horizontal="centerContinuous" vertical="center"/>
    </xf>
    <xf numFmtId="0" fontId="1" fillId="0" borderId="0" xfId="0" applyFont="1" applyAlignment="1">
      <alignment horizontal="centerContinuous" vertical="center"/>
    </xf>
    <xf numFmtId="39" fontId="3" fillId="3" borderId="4" xfId="0" applyNumberFormat="1" applyFont="1" applyFill="1" applyBorder="1" applyAlignment="1">
      <alignment horizontal="right" vertical="center" wrapText="1" inden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38"/>
  <sheetViews>
    <sheetView showGridLines="0" tabSelected="1" zoomScaleNormal="100" workbookViewId="0"/>
  </sheetViews>
  <sheetFormatPr baseColWidth="10" defaultColWidth="8.85546875" defaultRowHeight="15" x14ac:dyDescent="0.25"/>
  <cols>
    <col min="1" max="1" width="48.42578125" customWidth="1"/>
    <col min="2" max="8" width="13.28515625" customWidth="1"/>
    <col min="9" max="9" width="12.140625" customWidth="1"/>
    <col min="10" max="10" width="11.140625" bestFit="1" customWidth="1"/>
  </cols>
  <sheetData>
    <row r="1" spans="1:15" ht="22.7" customHeight="1" x14ac:dyDescent="0.25">
      <c r="A1" s="17" t="s">
        <v>45</v>
      </c>
      <c r="B1" s="18"/>
      <c r="C1" s="18"/>
      <c r="D1" s="18"/>
      <c r="E1" s="18"/>
      <c r="F1" s="18"/>
      <c r="G1" s="18"/>
      <c r="H1" s="18"/>
      <c r="I1" s="18"/>
    </row>
    <row r="2" spans="1:15" ht="24" customHeight="1" x14ac:dyDescent="0.25">
      <c r="A2" s="5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4" t="s">
        <v>8</v>
      </c>
    </row>
    <row r="3" spans="1:15" x14ac:dyDescent="0.25">
      <c r="A3" s="6" t="s">
        <v>9</v>
      </c>
      <c r="B3" s="10">
        <v>117166916.38</v>
      </c>
      <c r="C3" s="10">
        <v>117166916.38</v>
      </c>
      <c r="D3" s="10">
        <v>28216916.379999999</v>
      </c>
      <c r="E3" s="10">
        <v>88950000</v>
      </c>
      <c r="F3" s="10">
        <v>88950000</v>
      </c>
      <c r="G3" s="10">
        <v>17203531.899999999</v>
      </c>
      <c r="H3" s="10">
        <v>8569373.7599999998</v>
      </c>
      <c r="I3" s="11">
        <v>8634158.1400000006</v>
      </c>
    </row>
    <row r="4" spans="1:15" x14ac:dyDescent="0.25">
      <c r="A4" s="6" t="s">
        <v>10</v>
      </c>
      <c r="B4" s="10">
        <v>80773976.310000002</v>
      </c>
      <c r="C4" s="10">
        <v>80773976.310000002</v>
      </c>
      <c r="D4" s="10">
        <v>25346975.309999999</v>
      </c>
      <c r="E4" s="10">
        <v>55397000</v>
      </c>
      <c r="F4" s="10">
        <v>55397000</v>
      </c>
      <c r="G4" s="10">
        <v>10836249.779999999</v>
      </c>
      <c r="H4" s="10">
        <v>5473338.5</v>
      </c>
      <c r="I4" s="11">
        <v>5362911.28</v>
      </c>
    </row>
    <row r="5" spans="1:15" x14ac:dyDescent="0.25">
      <c r="A5" s="6" t="s">
        <v>11</v>
      </c>
      <c r="B5" s="10">
        <v>113154.72</v>
      </c>
      <c r="C5" s="10">
        <v>113154.72</v>
      </c>
      <c r="D5" s="10">
        <v>103154.72</v>
      </c>
      <c r="E5" s="10">
        <v>10000</v>
      </c>
      <c r="F5" s="10">
        <v>10000</v>
      </c>
      <c r="G5" s="10">
        <v>4121.8</v>
      </c>
      <c r="H5" s="10">
        <v>4121.8</v>
      </c>
      <c r="I5" s="11">
        <v>0</v>
      </c>
    </row>
    <row r="6" spans="1:15" x14ac:dyDescent="0.25">
      <c r="A6" s="6" t="s">
        <v>12</v>
      </c>
      <c r="B6" s="10">
        <v>10114258.289999999</v>
      </c>
      <c r="C6" s="10">
        <v>10114258.289999999</v>
      </c>
      <c r="D6" s="10">
        <v>3124258.29</v>
      </c>
      <c r="E6" s="10">
        <v>6990000</v>
      </c>
      <c r="F6" s="10">
        <v>6990000</v>
      </c>
      <c r="G6" s="10">
        <v>1624018.59</v>
      </c>
      <c r="H6" s="10">
        <v>816276.08</v>
      </c>
      <c r="I6" s="11">
        <v>807742.51</v>
      </c>
    </row>
    <row r="7" spans="1:15" x14ac:dyDescent="0.25">
      <c r="A7" s="6" t="s">
        <v>13</v>
      </c>
      <c r="B7" s="10">
        <v>41430410.109999999</v>
      </c>
      <c r="C7" s="10">
        <v>41430410.109999999</v>
      </c>
      <c r="D7" s="10">
        <v>14180410.109999999</v>
      </c>
      <c r="E7" s="10">
        <v>27250000</v>
      </c>
      <c r="F7" s="10">
        <v>27250000</v>
      </c>
      <c r="G7" s="10">
        <v>3389291.23</v>
      </c>
      <c r="H7" s="10">
        <v>3389278.52</v>
      </c>
      <c r="I7" s="11">
        <v>12.71</v>
      </c>
    </row>
    <row r="8" spans="1:15" x14ac:dyDescent="0.25">
      <c r="A8" s="6" t="s">
        <v>14</v>
      </c>
      <c r="B8" s="10">
        <v>3807763.77</v>
      </c>
      <c r="C8" s="10">
        <v>3807763.77</v>
      </c>
      <c r="D8" s="10">
        <v>3803005.31</v>
      </c>
      <c r="E8" s="10">
        <v>3000</v>
      </c>
      <c r="F8" s="10">
        <v>3000</v>
      </c>
      <c r="G8" s="10">
        <v>1758.46</v>
      </c>
      <c r="H8" s="10">
        <v>1758.46</v>
      </c>
      <c r="I8" s="11">
        <v>0</v>
      </c>
    </row>
    <row r="9" spans="1:15" x14ac:dyDescent="0.25">
      <c r="A9" s="7" t="s">
        <v>15</v>
      </c>
      <c r="B9" s="12">
        <f t="shared" ref="B9:I9" si="0">SUM(B3:B8)</f>
        <v>253406479.58000001</v>
      </c>
      <c r="C9" s="12">
        <f t="shared" si="0"/>
        <v>253406479.58000001</v>
      </c>
      <c r="D9" s="12">
        <f t="shared" si="0"/>
        <v>74774720.120000005</v>
      </c>
      <c r="E9" s="12">
        <f t="shared" si="0"/>
        <v>178600000</v>
      </c>
      <c r="F9" s="12">
        <f t="shared" si="0"/>
        <v>178600000</v>
      </c>
      <c r="G9" s="12">
        <f t="shared" si="0"/>
        <v>33058971.760000002</v>
      </c>
      <c r="H9" s="12">
        <f t="shared" si="0"/>
        <v>18254147.120000001</v>
      </c>
      <c r="I9" s="13">
        <f t="shared" si="0"/>
        <v>14804824.640000002</v>
      </c>
    </row>
    <row r="10" spans="1:15" ht="13.7" customHeight="1" x14ac:dyDescent="0.25">
      <c r="A10" s="6" t="s">
        <v>16</v>
      </c>
      <c r="B10" s="10">
        <v>4064720.22</v>
      </c>
      <c r="C10" s="10">
        <v>4082921.04</v>
      </c>
      <c r="D10" s="10">
        <v>2129663.8199999998</v>
      </c>
      <c r="E10" s="10">
        <v>1642924.55</v>
      </c>
      <c r="F10" s="10">
        <v>1642924.55</v>
      </c>
      <c r="G10" s="10">
        <v>772037.76</v>
      </c>
      <c r="H10" s="10">
        <v>759799.56</v>
      </c>
      <c r="I10" s="11">
        <v>12238.2</v>
      </c>
    </row>
    <row r="11" spans="1:15" x14ac:dyDescent="0.25">
      <c r="A11" s="6" t="s">
        <v>17</v>
      </c>
      <c r="B11" s="10">
        <v>3858946.04</v>
      </c>
      <c r="C11" s="10">
        <v>3858946.04</v>
      </c>
      <c r="D11" s="10">
        <v>727053.34</v>
      </c>
      <c r="E11" s="10">
        <v>1904758.75</v>
      </c>
      <c r="F11" s="10">
        <v>1904758.75</v>
      </c>
      <c r="G11" s="10">
        <v>426015.68</v>
      </c>
      <c r="H11" s="10">
        <v>371412.26</v>
      </c>
      <c r="I11" s="11">
        <v>54603.42</v>
      </c>
    </row>
    <row r="12" spans="1:15" x14ac:dyDescent="0.25">
      <c r="A12" s="6" t="s">
        <v>18</v>
      </c>
      <c r="B12" s="10">
        <v>29622925.989999995</v>
      </c>
      <c r="C12" s="10">
        <v>29655461.969999999</v>
      </c>
      <c r="D12" s="10">
        <v>8006739.8600000003</v>
      </c>
      <c r="E12" s="10">
        <v>14779196.449999999</v>
      </c>
      <c r="F12" s="10">
        <v>14779196.449999999</v>
      </c>
      <c r="G12" s="10">
        <v>2932421.46</v>
      </c>
      <c r="H12" s="10">
        <v>2528977.48</v>
      </c>
      <c r="I12" s="11">
        <v>403443.98000000004</v>
      </c>
    </row>
    <row r="13" spans="1:15" x14ac:dyDescent="0.25">
      <c r="A13" s="8" t="s">
        <v>39</v>
      </c>
      <c r="B13" s="14">
        <v>5538020.9000000004</v>
      </c>
      <c r="C13" s="14">
        <v>5536370.9000000004</v>
      </c>
      <c r="D13" s="14">
        <v>2964480.59</v>
      </c>
      <c r="E13" s="14">
        <v>1552292.32</v>
      </c>
      <c r="F13" s="14">
        <v>1552292.32</v>
      </c>
      <c r="G13" s="14">
        <v>1552292.32</v>
      </c>
      <c r="H13" s="14">
        <v>1355004.67</v>
      </c>
      <c r="I13" s="15">
        <v>197287.65</v>
      </c>
      <c r="J13" s="1"/>
    </row>
    <row r="14" spans="1:15" x14ac:dyDescent="0.25">
      <c r="A14" s="8" t="s">
        <v>40</v>
      </c>
      <c r="B14" s="14">
        <v>610372</v>
      </c>
      <c r="C14" s="14">
        <v>610372</v>
      </c>
      <c r="D14" s="14">
        <v>409249.16</v>
      </c>
      <c r="E14" s="14">
        <v>77678.87</v>
      </c>
      <c r="F14" s="14">
        <v>77678.87</v>
      </c>
      <c r="G14" s="14">
        <v>77678.87</v>
      </c>
      <c r="H14" s="14">
        <v>74398.05</v>
      </c>
      <c r="I14" s="15">
        <v>3280.82</v>
      </c>
      <c r="J14" s="2"/>
      <c r="K14" s="2"/>
      <c r="L14" s="2"/>
      <c r="M14" s="2"/>
      <c r="N14" s="2"/>
      <c r="O14" s="2"/>
    </row>
    <row r="15" spans="1:15" x14ac:dyDescent="0.25">
      <c r="A15" s="8" t="s">
        <v>41</v>
      </c>
      <c r="B15" s="14">
        <v>2028036.55</v>
      </c>
      <c r="C15" s="14">
        <v>2028036.55</v>
      </c>
      <c r="D15" s="14">
        <v>984250.36</v>
      </c>
      <c r="E15" s="14">
        <v>750887.66</v>
      </c>
      <c r="F15" s="14">
        <v>750887.66</v>
      </c>
      <c r="G15" s="14">
        <v>750887.66</v>
      </c>
      <c r="H15" s="14">
        <v>679505.31</v>
      </c>
      <c r="I15" s="15">
        <v>71382.350000000006</v>
      </c>
    </row>
    <row r="16" spans="1:15" x14ac:dyDescent="0.25">
      <c r="A16" s="8" t="s">
        <v>42</v>
      </c>
      <c r="B16" s="14">
        <v>269092.71999999997</v>
      </c>
      <c r="C16" s="14">
        <v>269633.83</v>
      </c>
      <c r="D16" s="14">
        <v>135665.49</v>
      </c>
      <c r="E16" s="14">
        <v>66178.27</v>
      </c>
      <c r="F16" s="14">
        <v>66178.27</v>
      </c>
      <c r="G16" s="14">
        <v>60700.27</v>
      </c>
      <c r="H16" s="14">
        <v>57146.27</v>
      </c>
      <c r="I16" s="15">
        <v>3554</v>
      </c>
    </row>
    <row r="17" spans="1:9" x14ac:dyDescent="0.25">
      <c r="A17" s="6" t="s">
        <v>19</v>
      </c>
      <c r="B17" s="10">
        <v>3587646.82</v>
      </c>
      <c r="C17" s="10">
        <v>3612105.71</v>
      </c>
      <c r="D17" s="10">
        <v>3047036.56</v>
      </c>
      <c r="E17" s="10">
        <v>370772.81</v>
      </c>
      <c r="F17" s="10">
        <v>370772.81</v>
      </c>
      <c r="G17" s="10">
        <v>181069.64</v>
      </c>
      <c r="H17" s="10">
        <v>77773.679999999993</v>
      </c>
      <c r="I17" s="11">
        <v>103295.96</v>
      </c>
    </row>
    <row r="18" spans="1:9" x14ac:dyDescent="0.25">
      <c r="A18" s="6" t="s">
        <v>20</v>
      </c>
      <c r="B18" s="10">
        <v>37000</v>
      </c>
      <c r="C18" s="10">
        <v>37000</v>
      </c>
      <c r="D18" s="10">
        <v>31256.55</v>
      </c>
      <c r="E18" s="10">
        <v>0</v>
      </c>
      <c r="F18" s="10">
        <v>0</v>
      </c>
      <c r="G18" s="10">
        <v>0</v>
      </c>
      <c r="H18" s="10">
        <v>0</v>
      </c>
      <c r="I18" s="11">
        <v>0</v>
      </c>
    </row>
    <row r="19" spans="1:9" x14ac:dyDescent="0.25">
      <c r="A19" s="7" t="s">
        <v>21</v>
      </c>
      <c r="B19" s="12">
        <f>SUM(B10:B18)</f>
        <v>49616761.239999987</v>
      </c>
      <c r="C19" s="12">
        <f>SUM(C10:C18)</f>
        <v>49690848.039999992</v>
      </c>
      <c r="D19" s="12">
        <f>SUM(D10:D18)</f>
        <v>18435395.73</v>
      </c>
      <c r="E19" s="12">
        <f>SUM(E10:E18)</f>
        <v>21144689.68</v>
      </c>
      <c r="F19" s="12">
        <f>SUM(F10:F18)</f>
        <v>21144689.68</v>
      </c>
      <c r="G19" s="12">
        <f>SUM(G10:G18)</f>
        <v>6753103.6599999992</v>
      </c>
      <c r="H19" s="12">
        <f>SUM(H10:H18)</f>
        <v>5904017.2799999993</v>
      </c>
      <c r="I19" s="13">
        <f>SUM(I10:I18)</f>
        <v>849086.37999999989</v>
      </c>
    </row>
    <row r="20" spans="1:9" x14ac:dyDescent="0.25">
      <c r="A20" s="6" t="s">
        <v>22</v>
      </c>
      <c r="B20" s="10">
        <v>13292.23</v>
      </c>
      <c r="C20" s="10">
        <v>13292.23</v>
      </c>
      <c r="D20" s="10">
        <v>13292.23</v>
      </c>
      <c r="E20" s="10">
        <v>0</v>
      </c>
      <c r="F20" s="10">
        <v>0</v>
      </c>
      <c r="G20" s="10">
        <v>0</v>
      </c>
      <c r="H20" s="10">
        <v>0</v>
      </c>
      <c r="I20" s="11">
        <v>0</v>
      </c>
    </row>
    <row r="21" spans="1:9" x14ac:dyDescent="0.25">
      <c r="A21" s="6" t="s">
        <v>23</v>
      </c>
      <c r="B21" s="10">
        <v>120000</v>
      </c>
      <c r="C21" s="10">
        <v>120000</v>
      </c>
      <c r="D21" s="10">
        <v>60000</v>
      </c>
      <c r="E21" s="10">
        <v>51518.71</v>
      </c>
      <c r="F21" s="10">
        <v>51518.71</v>
      </c>
      <c r="G21" s="10">
        <v>51518.71</v>
      </c>
      <c r="H21" s="10">
        <v>51518.71</v>
      </c>
      <c r="I21" s="11">
        <v>0</v>
      </c>
    </row>
    <row r="22" spans="1:9" x14ac:dyDescent="0.25">
      <c r="A22" s="6" t="s">
        <v>24</v>
      </c>
      <c r="B22" s="10">
        <v>9200</v>
      </c>
      <c r="C22" s="10">
        <v>9200</v>
      </c>
      <c r="D22" s="10">
        <v>6900</v>
      </c>
      <c r="E22" s="10">
        <v>178.82</v>
      </c>
      <c r="F22" s="10">
        <v>178.82</v>
      </c>
      <c r="G22" s="10">
        <v>178.82</v>
      </c>
      <c r="H22" s="10">
        <v>178.82</v>
      </c>
      <c r="I22" s="11">
        <v>0</v>
      </c>
    </row>
    <row r="23" spans="1:9" x14ac:dyDescent="0.25">
      <c r="A23" s="7" t="s">
        <v>25</v>
      </c>
      <c r="B23" s="12">
        <f>SUM(B20:B22)</f>
        <v>142492.23000000001</v>
      </c>
      <c r="C23" s="12">
        <f t="shared" ref="C23:H23" si="1">SUM(C20:C22)</f>
        <v>142492.23000000001</v>
      </c>
      <c r="D23" s="12">
        <f t="shared" si="1"/>
        <v>80192.23</v>
      </c>
      <c r="E23" s="12">
        <f t="shared" si="1"/>
        <v>51697.53</v>
      </c>
      <c r="F23" s="12">
        <f t="shared" si="1"/>
        <v>51697.53</v>
      </c>
      <c r="G23" s="12">
        <f t="shared" si="1"/>
        <v>51697.53</v>
      </c>
      <c r="H23" s="12">
        <f t="shared" si="1"/>
        <v>51697.53</v>
      </c>
      <c r="I23" s="13">
        <f>SUM(I20:I22)</f>
        <v>0</v>
      </c>
    </row>
    <row r="24" spans="1:9" x14ac:dyDescent="0.25">
      <c r="A24" s="6" t="s">
        <v>26</v>
      </c>
      <c r="B24" s="10">
        <v>5036388.09</v>
      </c>
      <c r="C24" s="10">
        <v>5036388.09</v>
      </c>
      <c r="D24" s="10">
        <v>2519839.33</v>
      </c>
      <c r="E24" s="10">
        <v>850997.96</v>
      </c>
      <c r="F24" s="10">
        <v>850997.96</v>
      </c>
      <c r="G24" s="10">
        <v>850277.96</v>
      </c>
      <c r="H24" s="10">
        <v>827242.96</v>
      </c>
      <c r="I24" s="11">
        <v>23035</v>
      </c>
    </row>
    <row r="25" spans="1:9" x14ac:dyDescent="0.25">
      <c r="A25" s="6" t="s">
        <v>27</v>
      </c>
      <c r="B25" s="10">
        <v>10956542.140000001</v>
      </c>
      <c r="C25" s="10">
        <v>11044683.880000001</v>
      </c>
      <c r="D25" s="10">
        <v>1523772.56</v>
      </c>
      <c r="E25" s="10">
        <v>2408638.77</v>
      </c>
      <c r="F25" s="10">
        <v>2408638.77</v>
      </c>
      <c r="G25" s="10">
        <v>2408638.77</v>
      </c>
      <c r="H25" s="10">
        <v>2324822.7999999998</v>
      </c>
      <c r="I25" s="11">
        <v>83815.97</v>
      </c>
    </row>
    <row r="26" spans="1:9" x14ac:dyDescent="0.25">
      <c r="A26" s="6" t="s">
        <v>44</v>
      </c>
      <c r="B26" s="10">
        <v>19000</v>
      </c>
      <c r="C26" s="10">
        <v>19000</v>
      </c>
      <c r="D26" s="10">
        <v>19000</v>
      </c>
      <c r="E26" s="10">
        <v>0</v>
      </c>
      <c r="F26" s="10">
        <v>0</v>
      </c>
      <c r="G26" s="10">
        <v>0</v>
      </c>
      <c r="H26" s="10">
        <v>0</v>
      </c>
      <c r="I26" s="11">
        <v>0</v>
      </c>
    </row>
    <row r="27" spans="1:9" x14ac:dyDescent="0.25">
      <c r="A27" s="7" t="s">
        <v>28</v>
      </c>
      <c r="B27" s="12">
        <f>SUM(B24:B26)</f>
        <v>16011930.23</v>
      </c>
      <c r="C27" s="12">
        <f t="shared" ref="C27:H27" si="2">SUM(C24:C26)</f>
        <v>16100071.970000001</v>
      </c>
      <c r="D27" s="12">
        <f t="shared" si="2"/>
        <v>4062611.89</v>
      </c>
      <c r="E27" s="12">
        <f t="shared" si="2"/>
        <v>3259636.73</v>
      </c>
      <c r="F27" s="12">
        <f t="shared" si="2"/>
        <v>3259636.73</v>
      </c>
      <c r="G27" s="12">
        <f t="shared" si="2"/>
        <v>3258916.73</v>
      </c>
      <c r="H27" s="12">
        <f t="shared" si="2"/>
        <v>3152065.76</v>
      </c>
      <c r="I27" s="13">
        <f>SUM(I24:I26)</f>
        <v>106850.97</v>
      </c>
    </row>
    <row r="28" spans="1:9" x14ac:dyDescent="0.25">
      <c r="A28" s="7" t="s">
        <v>29</v>
      </c>
      <c r="B28" s="12">
        <v>93552168.980000004</v>
      </c>
      <c r="C28" s="12">
        <v>93552168.980000004</v>
      </c>
      <c r="D28" s="12">
        <v>19101565.719999999</v>
      </c>
      <c r="E28" s="12">
        <v>62717472.210000001</v>
      </c>
      <c r="F28" s="12">
        <v>62717472.210000001</v>
      </c>
      <c r="G28" s="12">
        <v>6510355.7000000002</v>
      </c>
      <c r="H28" s="12">
        <v>3340256.39</v>
      </c>
      <c r="I28" s="13">
        <v>3170099.31</v>
      </c>
    </row>
    <row r="29" spans="1:9" ht="22.5" x14ac:dyDescent="0.25">
      <c r="A29" s="6" t="s">
        <v>30</v>
      </c>
      <c r="B29" s="10">
        <v>150000</v>
      </c>
      <c r="C29" s="10">
        <v>150000</v>
      </c>
      <c r="D29" s="10">
        <v>47900</v>
      </c>
      <c r="E29" s="10">
        <v>102100</v>
      </c>
      <c r="F29" s="10">
        <v>102100</v>
      </c>
      <c r="G29" s="10">
        <v>49100</v>
      </c>
      <c r="H29" s="10">
        <v>2100</v>
      </c>
      <c r="I29" s="11">
        <v>47000</v>
      </c>
    </row>
    <row r="30" spans="1:9" x14ac:dyDescent="0.25">
      <c r="A30" s="6" t="s">
        <v>31</v>
      </c>
      <c r="B30" s="10">
        <v>160000</v>
      </c>
      <c r="C30" s="10">
        <v>160000</v>
      </c>
      <c r="D30" s="10">
        <v>160000</v>
      </c>
      <c r="E30" s="10">
        <v>0</v>
      </c>
      <c r="F30" s="10">
        <v>0</v>
      </c>
      <c r="G30" s="10">
        <v>0</v>
      </c>
      <c r="H30" s="10">
        <v>0</v>
      </c>
      <c r="I30" s="11">
        <v>0</v>
      </c>
    </row>
    <row r="31" spans="1:9" x14ac:dyDescent="0.25">
      <c r="A31" s="7" t="s">
        <v>32</v>
      </c>
      <c r="B31" s="12">
        <f>SUM(B29:B30)</f>
        <v>310000</v>
      </c>
      <c r="C31" s="12">
        <f t="shared" ref="C31:H31" si="3">SUM(C29:C30)</f>
        <v>310000</v>
      </c>
      <c r="D31" s="12">
        <f t="shared" si="3"/>
        <v>207900</v>
      </c>
      <c r="E31" s="12">
        <f t="shared" si="3"/>
        <v>102100</v>
      </c>
      <c r="F31" s="12">
        <f t="shared" si="3"/>
        <v>102100</v>
      </c>
      <c r="G31" s="12">
        <f t="shared" si="3"/>
        <v>49100</v>
      </c>
      <c r="H31" s="12">
        <f t="shared" si="3"/>
        <v>2100</v>
      </c>
      <c r="I31" s="13">
        <f>SUM(I29:I30)</f>
        <v>47000</v>
      </c>
    </row>
    <row r="32" spans="1:9" x14ac:dyDescent="0.25">
      <c r="A32" s="6" t="s">
        <v>33</v>
      </c>
      <c r="B32" s="10">
        <v>150340.15</v>
      </c>
      <c r="C32" s="10">
        <v>150340.15</v>
      </c>
      <c r="D32" s="10">
        <v>114340.15</v>
      </c>
      <c r="E32" s="10">
        <v>5400</v>
      </c>
      <c r="F32" s="10">
        <v>5400</v>
      </c>
      <c r="G32" s="10">
        <v>5400</v>
      </c>
      <c r="H32" s="10">
        <v>2700</v>
      </c>
      <c r="I32" s="11">
        <v>2700</v>
      </c>
    </row>
    <row r="33" spans="1:9" x14ac:dyDescent="0.25">
      <c r="A33" s="6" t="s">
        <v>34</v>
      </c>
      <c r="B33" s="10">
        <v>139682.18</v>
      </c>
      <c r="C33" s="10">
        <v>139682.18</v>
      </c>
      <c r="D33" s="10">
        <v>139682.18</v>
      </c>
      <c r="E33" s="10">
        <v>0</v>
      </c>
      <c r="F33" s="10">
        <v>0</v>
      </c>
      <c r="G33" s="10">
        <v>0</v>
      </c>
      <c r="H33" s="10">
        <v>0</v>
      </c>
      <c r="I33" s="11">
        <v>0</v>
      </c>
    </row>
    <row r="34" spans="1:9" x14ac:dyDescent="0.25">
      <c r="A34" s="6" t="s">
        <v>43</v>
      </c>
      <c r="B34" s="10">
        <v>21615.51</v>
      </c>
      <c r="C34" s="10">
        <v>21615.51</v>
      </c>
      <c r="D34" s="10">
        <v>0</v>
      </c>
      <c r="E34" s="10">
        <v>0</v>
      </c>
      <c r="F34" s="10">
        <v>0</v>
      </c>
      <c r="G34" s="10">
        <v>0</v>
      </c>
      <c r="H34" s="10">
        <v>0</v>
      </c>
      <c r="I34" s="11">
        <v>0</v>
      </c>
    </row>
    <row r="35" spans="1:9" x14ac:dyDescent="0.25">
      <c r="A35" s="7" t="s">
        <v>35</v>
      </c>
      <c r="B35" s="12">
        <f>SUM(B32:B34)</f>
        <v>311637.83999999997</v>
      </c>
      <c r="C35" s="12">
        <f t="shared" ref="C35:H35" si="4">SUM(C32:C34)</f>
        <v>311637.83999999997</v>
      </c>
      <c r="D35" s="12">
        <f t="shared" si="4"/>
        <v>254022.33</v>
      </c>
      <c r="E35" s="12">
        <f t="shared" si="4"/>
        <v>5400</v>
      </c>
      <c r="F35" s="12">
        <f t="shared" si="4"/>
        <v>5400</v>
      </c>
      <c r="G35" s="12">
        <f t="shared" si="4"/>
        <v>5400</v>
      </c>
      <c r="H35" s="12">
        <f t="shared" si="4"/>
        <v>2700</v>
      </c>
      <c r="I35" s="13">
        <f>SUM(I32:I34)</f>
        <v>2700</v>
      </c>
    </row>
    <row r="36" spans="1:9" x14ac:dyDescent="0.25">
      <c r="A36" s="6" t="s">
        <v>36</v>
      </c>
      <c r="B36" s="10">
        <v>959961.59999999998</v>
      </c>
      <c r="C36" s="10">
        <v>959961.59999999998</v>
      </c>
      <c r="D36" s="10">
        <v>840202.55</v>
      </c>
      <c r="E36" s="10">
        <v>119759.05</v>
      </c>
      <c r="F36" s="10">
        <v>119759.05</v>
      </c>
      <c r="G36" s="10">
        <v>119759.05</v>
      </c>
      <c r="H36" s="10">
        <v>119759.05</v>
      </c>
      <c r="I36" s="11">
        <v>0</v>
      </c>
    </row>
    <row r="37" spans="1:9" x14ac:dyDescent="0.25">
      <c r="A37" s="7" t="s">
        <v>37</v>
      </c>
      <c r="B37" s="12">
        <f>SUM(B36)</f>
        <v>959961.59999999998</v>
      </c>
      <c r="C37" s="12">
        <f t="shared" ref="C37:H37" si="5">SUM(C36)</f>
        <v>959961.59999999998</v>
      </c>
      <c r="D37" s="12">
        <f t="shared" si="5"/>
        <v>840202.55</v>
      </c>
      <c r="E37" s="12">
        <f t="shared" si="5"/>
        <v>119759.05</v>
      </c>
      <c r="F37" s="12">
        <f t="shared" si="5"/>
        <v>119759.05</v>
      </c>
      <c r="G37" s="12">
        <f t="shared" si="5"/>
        <v>119759.05</v>
      </c>
      <c r="H37" s="12">
        <f t="shared" si="5"/>
        <v>119759.05</v>
      </c>
      <c r="I37" s="13">
        <f>SUM(I36)</f>
        <v>0</v>
      </c>
    </row>
    <row r="38" spans="1:9" x14ac:dyDescent="0.25">
      <c r="A38" s="9" t="s">
        <v>38</v>
      </c>
      <c r="B38" s="16">
        <f>SUM(B9,B19,B23,B27,B28,B31,B35,B37)</f>
        <v>414311431.70000005</v>
      </c>
      <c r="C38" s="16">
        <f>SUM(C9,C19,C23,C27,C28,C31,C35,C37)</f>
        <v>414473660.24000007</v>
      </c>
      <c r="D38" s="16">
        <f>SUM(D9,D19,D23,D27,D28,D31,D35,D37)</f>
        <v>117756610.57000001</v>
      </c>
      <c r="E38" s="16">
        <f>SUM(E9,E19,E23,E27,E28,E31,E35,E37)</f>
        <v>266000755.20000002</v>
      </c>
      <c r="F38" s="16">
        <f>SUM(F9,F19,F23,F27,F28,F31,F35,F37)</f>
        <v>266000755.20000002</v>
      </c>
      <c r="G38" s="16">
        <f>SUM(G9,G19,G23,G27,G28,G31,G35,G37)</f>
        <v>49807304.43</v>
      </c>
      <c r="H38" s="16">
        <f>SUM(H9,H19,H23,H27,H28,H31,H35,H37)</f>
        <v>30826743.129999999</v>
      </c>
      <c r="I38" s="19">
        <f>SUM(I9,I19,I23,I27,I28,I31,I35,I37)</f>
        <v>18980561.300000004</v>
      </c>
    </row>
  </sheetData>
  <printOptions horizontalCentered="1"/>
  <pageMargins left="0.23622047244094491" right="0.23622047244094491" top="0.59055118110236227" bottom="0.59055118110236227" header="0.31496062992125984" footer="0.31496062992125984"/>
  <pageSetup paperSize="9" scale="88" orientation="landscape" r:id="rId1"/>
  <headerFooter>
    <oddHeader>&amp;R&amp;G</oddHeader>
    <oddFooter>&amp;L&amp;8ÁREA ECONÓMICA&amp;C&amp;8&amp;P de &amp;N&amp;R&amp;8Actualizado a 09/05/2025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2019-04-23T07:36:26Z</dcterms:created>
  <dcterms:modified xsi:type="dcterms:W3CDTF">2025-05-09T08:26:31Z</dcterms:modified>
</cp:coreProperties>
</file>