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Z:\VAE_Gestion_Economica\VAE_Cuentas_Anuales\CCAA 2024\PORTAL DE TRANSPARENCIA 2024\"/>
    </mc:Choice>
  </mc:AlternateContent>
  <xr:revisionPtr revIDLastSave="0" documentId="13_ncr:1_{3CEFDA06-F0A9-4855-9B8B-977AB22FEA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EFICIT 2024" sheetId="1" r:id="rId1"/>
  </sheets>
  <definedNames>
    <definedName name="aaa">#REF!</definedName>
    <definedName name="CONSULTA_2004">#REF!</definedName>
    <definedName name="CONSULTA_2006">#REF!</definedName>
    <definedName name="Consulta1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21" i="1"/>
  <c r="E12" i="1" l="1"/>
  <c r="E11" i="1"/>
  <c r="E10" i="1"/>
  <c r="E9" i="1"/>
  <c r="E8" i="1"/>
  <c r="E7" i="1"/>
  <c r="E6" i="1"/>
  <c r="D5" i="1"/>
  <c r="D13" i="1" s="1"/>
  <c r="C5" i="1"/>
  <c r="C13" i="1" s="1"/>
  <c r="E13" i="1" l="1"/>
  <c r="E5" i="1"/>
  <c r="C27" i="1" l="1"/>
</calcChain>
</file>

<file path=xl/sharedStrings.xml><?xml version="1.0" encoding="utf-8"?>
<sst xmlns="http://schemas.openxmlformats.org/spreadsheetml/2006/main" count="23" uniqueCount="23">
  <si>
    <t>Conceptos</t>
  </si>
  <si>
    <t>Derechos Reconocidos Netos</t>
  </si>
  <si>
    <t>Obligaciones Reconocidas Netas</t>
  </si>
  <si>
    <t>Importes</t>
  </si>
  <si>
    <t>1. (+) Operaciones no financieras</t>
  </si>
  <si>
    <t xml:space="preserve">CAPITULO  I </t>
  </si>
  <si>
    <t>CAPITULO  II</t>
  </si>
  <si>
    <t>CAPITULO  III</t>
  </si>
  <si>
    <t>CAPITULO  IV</t>
  </si>
  <si>
    <t>CAPITULO  V</t>
  </si>
  <si>
    <t>CAPITULO  VI</t>
  </si>
  <si>
    <t>CAPITULO  VII</t>
  </si>
  <si>
    <t>SALDO PRESUPUESTARIO NO FINANCIERO</t>
  </si>
  <si>
    <t>+/-</t>
  </si>
  <si>
    <t>SUPERÁVIT O DÉFICIT  PRESUPUESTARIO</t>
  </si>
  <si>
    <t>CÁLCULO DEL DÉFICIT O SUPERÁVIT  SEGÚN LEY DE ESTABILIDAD</t>
  </si>
  <si>
    <t xml:space="preserve">(+)Intereses </t>
  </si>
  <si>
    <t xml:space="preserve">(-)Intereses </t>
  </si>
  <si>
    <t xml:space="preserve">(+) Acreedores por periodificación de gastos presupuestarios </t>
  </si>
  <si>
    <t xml:space="preserve">(-) Acreedores por periodificación de gastos presupuestarios </t>
  </si>
  <si>
    <t xml:space="preserve">(+) Acreedores por operaciones pendientes de aplicar a Presupuesto </t>
  </si>
  <si>
    <t xml:space="preserve">(-) Acreedores por operaciones pendientes de aplicar a Presupuesto </t>
  </si>
  <si>
    <t>Ajustes SEC    (Cuenta 413)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</si>
</sst>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 tint="0.80001220740379042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" fontId="4" fillId="0" borderId="8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horizontal="right" vertical="center"/>
    </xf>
    <xf numFmtId="4" fontId="1" fillId="0" borderId="0" xfId="0" applyNumberFormat="1" applyFont="1"/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4" fontId="1" fillId="0" borderId="8" xfId="0" applyNumberFormat="1" applyFont="1" applyBorder="1" applyAlignment="1">
      <alignment horizontal="right" vertical="center"/>
    </xf>
    <xf numFmtId="4" fontId="4" fillId="3" borderId="4" xfId="0" applyNumberFormat="1" applyFont="1" applyFill="1" applyBorder="1" applyAlignment="1">
      <alignment vertical="center"/>
    </xf>
    <xf numFmtId="4" fontId="1" fillId="0" borderId="9" xfId="0" applyNumberFormat="1" applyFont="1" applyBorder="1" applyAlignment="1">
      <alignment horizontal="right" vertical="center"/>
    </xf>
    <xf numFmtId="4" fontId="4" fillId="3" borderId="11" xfId="0" applyNumberFormat="1" applyFont="1" applyFill="1" applyBorder="1" applyAlignment="1">
      <alignment vertical="center"/>
    </xf>
    <xf numFmtId="4" fontId="4" fillId="3" borderId="11" xfId="0" applyNumberFormat="1" applyFont="1" applyFill="1" applyBorder="1" applyAlignment="1">
      <alignment horizontal="right" vertical="center"/>
    </xf>
    <xf numFmtId="4" fontId="1" fillId="0" borderId="16" xfId="0" applyNumberFormat="1" applyFont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2" xfId="0" applyNumberFormat="1" applyFont="1" applyFill="1" applyBorder="1" applyAlignment="1">
      <alignment horizontal="righ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3" borderId="1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F6AC2924-87D5-4DB9-9F72-040F86B24E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1707917</xdr:colOff>
      <xdr:row>0</xdr:row>
      <xdr:rowOff>771524</xdr:rowOff>
    </xdr:to>
    <xdr:pic>
      <xdr:nvPicPr>
        <xdr:cNvPr id="2" name="Imagen 1" descr="UNIVERSIDAD POLITÉCNICA DE MADRID">
          <a:extLst>
            <a:ext uri="{FF2B5EF4-FFF2-40B4-BE49-F238E27FC236}">
              <a16:creationId xmlns:a16="http://schemas.microsoft.com/office/drawing/2014/main" id="{E76385BF-1D02-24DB-1042-5C68491E3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7467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showGridLines="0" tabSelected="1" workbookViewId="0">
      <selection activeCell="C31" sqref="C31"/>
    </sheetView>
  </sheetViews>
  <sheetFormatPr baseColWidth="10" defaultColWidth="11.42578125" defaultRowHeight="15" x14ac:dyDescent="0.25"/>
  <cols>
    <col min="1" max="1" width="3.140625" style="1" bestFit="1" customWidth="1"/>
    <col min="2" max="2" width="58.7109375" style="1" customWidth="1"/>
    <col min="3" max="3" width="16.28515625" style="1" customWidth="1"/>
    <col min="4" max="4" width="16.140625" style="1" customWidth="1"/>
    <col min="5" max="5" width="16.5703125" style="1" customWidth="1"/>
    <col min="6" max="6" width="12.7109375" style="1" bestFit="1" customWidth="1"/>
    <col min="7" max="7" width="13.7109375" style="1" bestFit="1" customWidth="1"/>
    <col min="8" max="8" width="12.7109375" style="1" bestFit="1" customWidth="1"/>
    <col min="9" max="9" width="12.42578125" style="1" bestFit="1" customWidth="1"/>
    <col min="10" max="16384" width="11.42578125" style="1"/>
  </cols>
  <sheetData>
    <row r="1" spans="1:8" ht="102" customHeight="1" x14ac:dyDescent="0.25"/>
    <row r="2" spans="1:8" s="2" customFormat="1" ht="38.25" customHeight="1" thickBot="1" x14ac:dyDescent="0.3">
      <c r="A2" s="35" t="s">
        <v>15</v>
      </c>
      <c r="B2" s="35"/>
      <c r="C2" s="36"/>
      <c r="D2" s="35"/>
      <c r="E2" s="35"/>
    </row>
    <row r="3" spans="1:8" ht="45.75" thickBot="1" x14ac:dyDescent="0.3">
      <c r="A3" s="37" t="s">
        <v>0</v>
      </c>
      <c r="B3" s="38"/>
      <c r="C3" s="3" t="s">
        <v>1</v>
      </c>
      <c r="D3" s="4" t="s">
        <v>2</v>
      </c>
      <c r="E3" s="5" t="s">
        <v>3</v>
      </c>
    </row>
    <row r="4" spans="1:8" ht="15.75" thickBot="1" x14ac:dyDescent="0.3">
      <c r="A4" s="39"/>
      <c r="B4" s="40"/>
      <c r="C4" s="6">
        <v>2024</v>
      </c>
      <c r="D4" s="6">
        <v>2024</v>
      </c>
      <c r="E4" s="6">
        <v>2024</v>
      </c>
    </row>
    <row r="5" spans="1:8" ht="17.100000000000001" customHeight="1" x14ac:dyDescent="0.25">
      <c r="A5" s="41" t="s">
        <v>4</v>
      </c>
      <c r="B5" s="42"/>
      <c r="C5" s="7">
        <f>C8+C9+C10+C11+C12</f>
        <v>390952937.33999997</v>
      </c>
      <c r="D5" s="8">
        <f>D12+D11+D10+D9+D8+D7+D6</f>
        <v>391404542.99000001</v>
      </c>
      <c r="E5" s="8">
        <f>C5-D5</f>
        <v>-451605.65000003576</v>
      </c>
      <c r="G5" s="9"/>
    </row>
    <row r="6" spans="1:8" ht="17.100000000000001" customHeight="1" x14ac:dyDescent="0.25">
      <c r="A6" s="10"/>
      <c r="B6" s="11" t="s">
        <v>5</v>
      </c>
      <c r="C6" s="20">
        <v>0</v>
      </c>
      <c r="D6" s="20">
        <v>243183558.22999999</v>
      </c>
      <c r="E6" s="22">
        <f t="shared" ref="E6:E12" si="0">C6-D6</f>
        <v>-243183558.22999999</v>
      </c>
    </row>
    <row r="7" spans="1:8" ht="17.100000000000001" customHeight="1" x14ac:dyDescent="0.25">
      <c r="A7" s="10"/>
      <c r="B7" s="11" t="s">
        <v>6</v>
      </c>
      <c r="C7" s="20">
        <v>0</v>
      </c>
      <c r="D7" s="20">
        <v>40872796.439999998</v>
      </c>
      <c r="E7" s="22">
        <f t="shared" si="0"/>
        <v>-40872796.439999998</v>
      </c>
    </row>
    <row r="8" spans="1:8" ht="17.100000000000001" customHeight="1" x14ac:dyDescent="0.25">
      <c r="A8" s="10"/>
      <c r="B8" s="11" t="s">
        <v>7</v>
      </c>
      <c r="C8" s="20">
        <v>92150914.469999999</v>
      </c>
      <c r="D8" s="20">
        <v>146543.71</v>
      </c>
      <c r="E8" s="22">
        <f t="shared" si="0"/>
        <v>92004370.760000005</v>
      </c>
    </row>
    <row r="9" spans="1:8" ht="17.100000000000001" customHeight="1" x14ac:dyDescent="0.25">
      <c r="A9" s="10"/>
      <c r="B9" s="11" t="s">
        <v>8</v>
      </c>
      <c r="C9" s="20">
        <v>229801957.02000001</v>
      </c>
      <c r="D9" s="20">
        <v>16605654.09</v>
      </c>
      <c r="E9" s="22">
        <f t="shared" si="0"/>
        <v>213196302.93000001</v>
      </c>
    </row>
    <row r="10" spans="1:8" ht="17.100000000000001" customHeight="1" x14ac:dyDescent="0.25">
      <c r="A10" s="10"/>
      <c r="B10" s="11" t="s">
        <v>9</v>
      </c>
      <c r="C10" s="20">
        <v>7826009.2000000002</v>
      </c>
      <c r="D10" s="20">
        <v>0</v>
      </c>
      <c r="E10" s="22">
        <f t="shared" si="0"/>
        <v>7826009.2000000002</v>
      </c>
      <c r="G10" s="9"/>
    </row>
    <row r="11" spans="1:8" ht="17.100000000000001" customHeight="1" x14ac:dyDescent="0.25">
      <c r="A11" s="10"/>
      <c r="B11" s="11" t="s">
        <v>10</v>
      </c>
      <c r="C11" s="20">
        <v>305598.57</v>
      </c>
      <c r="D11" s="20">
        <v>90392525.329999998</v>
      </c>
      <c r="E11" s="22">
        <f t="shared" si="0"/>
        <v>-90086926.760000005</v>
      </c>
    </row>
    <row r="12" spans="1:8" ht="17.100000000000001" customHeight="1" thickBot="1" x14ac:dyDescent="0.3">
      <c r="A12" s="10"/>
      <c r="B12" s="11" t="s">
        <v>11</v>
      </c>
      <c r="C12" s="20">
        <v>60868458.079999998</v>
      </c>
      <c r="D12" s="20">
        <v>203465.19</v>
      </c>
      <c r="E12" s="22">
        <f t="shared" si="0"/>
        <v>60664992.890000001</v>
      </c>
      <c r="G12" s="9"/>
      <c r="H12" s="9"/>
    </row>
    <row r="13" spans="1:8" ht="24" customHeight="1" thickBot="1" x14ac:dyDescent="0.3">
      <c r="A13" s="43" t="s">
        <v>12</v>
      </c>
      <c r="B13" s="44"/>
      <c r="C13" s="21">
        <f>C5</f>
        <v>390952937.33999997</v>
      </c>
      <c r="D13" s="23">
        <f>D5</f>
        <v>391404542.99000001</v>
      </c>
      <c r="E13" s="24">
        <f>C13-D13</f>
        <v>-451605.65000003576</v>
      </c>
      <c r="F13" s="9"/>
      <c r="G13" s="9"/>
    </row>
    <row r="14" spans="1:8" ht="26.25" customHeight="1" thickBot="1" x14ac:dyDescent="0.3">
      <c r="A14" s="12" t="s">
        <v>13</v>
      </c>
      <c r="B14" s="13" t="s">
        <v>22</v>
      </c>
      <c r="C14" s="14"/>
      <c r="D14" s="14"/>
      <c r="E14" s="26">
        <f>E20+E19+E16+E15+E17+E18</f>
        <v>884128.81389147602</v>
      </c>
      <c r="F14" s="9"/>
    </row>
    <row r="15" spans="1:8" ht="17.100000000000001" customHeight="1" x14ac:dyDescent="0.25">
      <c r="A15" s="45" t="s">
        <v>16</v>
      </c>
      <c r="B15" s="46"/>
      <c r="C15" s="15"/>
      <c r="D15" s="15"/>
      <c r="E15" s="25">
        <v>3702</v>
      </c>
      <c r="F15" s="9"/>
    </row>
    <row r="16" spans="1:8" ht="17.100000000000001" customHeight="1" x14ac:dyDescent="0.25">
      <c r="A16" s="47" t="s">
        <v>17</v>
      </c>
      <c r="B16" s="48"/>
      <c r="C16" s="11"/>
      <c r="D16" s="11"/>
      <c r="E16" s="25">
        <v>-1787.6661085241001</v>
      </c>
      <c r="F16" s="9"/>
    </row>
    <row r="17" spans="1:9" ht="17.100000000000001" customHeight="1" x14ac:dyDescent="0.25">
      <c r="A17" s="28" t="s">
        <v>18</v>
      </c>
      <c r="B17" s="29"/>
      <c r="C17" s="16"/>
      <c r="D17" s="16"/>
      <c r="E17" s="25">
        <v>5097951.47</v>
      </c>
    </row>
    <row r="18" spans="1:9" ht="17.100000000000001" customHeight="1" x14ac:dyDescent="0.25">
      <c r="A18" s="28" t="s">
        <v>19</v>
      </c>
      <c r="B18" s="29"/>
      <c r="C18" s="16"/>
      <c r="D18" s="16"/>
      <c r="E18" s="25">
        <v>-4359664.25</v>
      </c>
    </row>
    <row r="19" spans="1:9" ht="17.100000000000001" customHeight="1" x14ac:dyDescent="0.25">
      <c r="A19" s="17" t="s">
        <v>20</v>
      </c>
      <c r="B19" s="16"/>
      <c r="C19" s="16"/>
      <c r="D19" s="16"/>
      <c r="E19" s="25">
        <v>1368145.89</v>
      </c>
    </row>
    <row r="20" spans="1:9" ht="17.100000000000001" customHeight="1" x14ac:dyDescent="0.25">
      <c r="A20" s="30" t="s">
        <v>21</v>
      </c>
      <c r="B20" s="31"/>
      <c r="C20" s="31"/>
      <c r="D20" s="32"/>
      <c r="E20" s="25">
        <v>-1224218.6299999999</v>
      </c>
    </row>
    <row r="21" spans="1:9" ht="27" customHeight="1" thickBot="1" x14ac:dyDescent="0.3">
      <c r="A21" s="33" t="s">
        <v>14</v>
      </c>
      <c r="B21" s="34"/>
      <c r="C21" s="18"/>
      <c r="D21" s="19"/>
      <c r="E21" s="27">
        <f>E14+E13</f>
        <v>432523.16389144026</v>
      </c>
      <c r="G21" s="9"/>
    </row>
    <row r="22" spans="1:9" ht="9.75" customHeight="1" x14ac:dyDescent="0.25">
      <c r="C22" s="9"/>
    </row>
    <row r="23" spans="1:9" x14ac:dyDescent="0.25">
      <c r="F23" s="9"/>
      <c r="H23" s="9"/>
      <c r="I23" s="9"/>
    </row>
    <row r="26" spans="1:9" x14ac:dyDescent="0.25">
      <c r="E26" s="9"/>
      <c r="F26" s="9"/>
    </row>
    <row r="27" spans="1:9" hidden="1" x14ac:dyDescent="0.25">
      <c r="B27" s="9"/>
      <c r="C27" s="9">
        <f>E21-146291.24</f>
        <v>286231.92389144027</v>
      </c>
    </row>
    <row r="28" spans="1:9" x14ac:dyDescent="0.25">
      <c r="B28" s="9"/>
      <c r="C28" s="9"/>
      <c r="G28" s="9"/>
    </row>
    <row r="30" spans="1:9" x14ac:dyDescent="0.25">
      <c r="C30" s="9"/>
    </row>
  </sheetData>
  <mergeCells count="10">
    <mergeCell ref="A17:B17"/>
    <mergeCell ref="A18:B18"/>
    <mergeCell ref="A20:D20"/>
    <mergeCell ref="A21:B21"/>
    <mergeCell ref="A2:E2"/>
    <mergeCell ref="A3:B4"/>
    <mergeCell ref="A5:B5"/>
    <mergeCell ref="A13:B13"/>
    <mergeCell ref="A15:B15"/>
    <mergeCell ref="A16:B16"/>
  </mergeCells>
  <pageMargins left="1.3779527559055118" right="0.70866141732283472" top="0.15748031496062992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DEFICIT 2024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ester.lopez</dc:creator>
  <cp:lastModifiedBy>MARIA ESTHER LOPEZ DE ELORRIAGA PRIETO</cp:lastModifiedBy>
  <cp:lastPrinted>2023-05-19T07:54:06Z</cp:lastPrinted>
  <dcterms:created xsi:type="dcterms:W3CDTF">2021-04-21T08:01:53Z</dcterms:created>
  <dcterms:modified xsi:type="dcterms:W3CDTF">2025-07-09T07:07:44Z</dcterms:modified>
</cp:coreProperties>
</file>