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4BD475D0-D0DA-4710-A956-599CD8EBF87A}" xr6:coauthVersionLast="36" xr6:coauthVersionMax="36" xr10:uidLastSave="{00000000-0000-0000-0000-000000000000}"/>
  <bookViews>
    <workbookView xWindow="-28920" yWindow="1245" windowWidth="29040" windowHeight="15720" xr2:uid="{00000000-000D-0000-FFFF-FFFF00000000}"/>
  </bookViews>
  <sheets>
    <sheet name="Sheet1" sheetId="1" r:id="rId1"/>
  </sheets>
  <definedNames>
    <definedName name="_xlnm.Print_Area" localSheetId="0">Sheet1!$A$1:$H$15</definedName>
  </definedNames>
  <calcPr calcId="191029"/>
</workbook>
</file>

<file path=xl/calcChain.xml><?xml version="1.0" encoding="utf-8"?>
<calcChain xmlns="http://schemas.openxmlformats.org/spreadsheetml/2006/main">
  <c r="H15" i="1" l="1"/>
  <c r="H10" i="1"/>
  <c r="H9" i="1"/>
  <c r="H7" i="1"/>
  <c r="H4" i="1"/>
  <c r="H5" i="1"/>
  <c r="H6" i="1"/>
  <c r="H3" i="1"/>
  <c r="C14" i="1"/>
  <c r="D14" i="1"/>
  <c r="E14" i="1"/>
  <c r="F14" i="1"/>
  <c r="G14" i="1"/>
  <c r="B14" i="1"/>
  <c r="D10" i="1"/>
  <c r="E10" i="1"/>
  <c r="F10" i="1"/>
  <c r="G10" i="1"/>
  <c r="B10" i="1"/>
  <c r="D7" i="1"/>
  <c r="E7" i="1"/>
  <c r="F7" i="1"/>
  <c r="G7" i="1"/>
  <c r="G15" i="1" s="1"/>
  <c r="B7" i="1"/>
  <c r="C10" i="1" l="1"/>
  <c r="C7" i="1"/>
  <c r="F15" i="1"/>
  <c r="D15" i="1"/>
  <c r="E15" i="1"/>
  <c r="B15" i="1"/>
  <c r="B11" i="1"/>
  <c r="G11" i="1"/>
  <c r="F11" i="1"/>
  <c r="E11" i="1"/>
  <c r="D11" i="1"/>
  <c r="C15" i="1" l="1"/>
  <c r="C11" i="1"/>
  <c r="H8" i="1" l="1"/>
  <c r="H12" i="1" l="1"/>
  <c r="H13" i="1"/>
  <c r="H14" i="1" l="1"/>
  <c r="H11" i="1" l="1"/>
</calcChain>
</file>

<file path=xl/sharedStrings.xml><?xml version="1.0" encoding="utf-8"?>
<sst xmlns="http://schemas.openxmlformats.org/spreadsheetml/2006/main" count="23" uniqueCount="23">
  <si>
    <t/>
  </si>
  <si>
    <t>Pagos Netos</t>
  </si>
  <si>
    <t xml:space="preserve"> Capítulos</t>
  </si>
  <si>
    <t>Créditos Definitivos</t>
  </si>
  <si>
    <t>Obligaciones Rec. Netas</t>
  </si>
  <si>
    <t>Pendiente de pago</t>
  </si>
  <si>
    <t>Grado de Ejecución %</t>
  </si>
  <si>
    <t>TOTAL</t>
  </si>
  <si>
    <t>OPERACIONES CORRIENTES</t>
  </si>
  <si>
    <t>OPERACIONES DE CAPITAL</t>
  </si>
  <si>
    <t>OPERACIONES NO FINANCIERAS</t>
  </si>
  <si>
    <t>OPERACIONES FINANCIERAS</t>
  </si>
  <si>
    <t>1. Gastos de personal</t>
  </si>
  <si>
    <t>2. Gastos corrientes en bienes y servicios</t>
  </si>
  <si>
    <t>3. Gastos financieros</t>
  </si>
  <si>
    <t>4. Transferencias corrientes</t>
  </si>
  <si>
    <t>6. Inversiones reales</t>
  </si>
  <si>
    <t>7.Transferencias de capital</t>
  </si>
  <si>
    <t>8. Activos financieros</t>
  </si>
  <si>
    <t>9. Pasivos financieros</t>
  </si>
  <si>
    <t xml:space="preserve">Modificaciones </t>
  </si>
  <si>
    <t>Créditos Iniciales</t>
  </si>
  <si>
    <t>Liquidación del Presupuesto de gastos por capítulos.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</si>
</sst>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9F9F9"/>
      </patternFill>
    </fill>
    <fill>
      <patternFill patternType="solid">
        <f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0" fontId="2" fillId="0" borderId="0" xfId="0" applyNumberFormat="1" applyFont="1" applyAlignment="1">
      <alignment vertical="center"/>
    </xf>
    <xf numFmtId="10" fontId="0" fillId="0" borderId="0" xfId="0" applyNumberFormat="1"/>
    <xf numFmtId="0" fontId="1" fillId="2" borderId="1" xfId="0" applyFont="1" applyFill="1" applyBorder="1" applyAlignment="1">
      <alignment horizontal="left" vertical="center" wrapText="1"/>
    </xf>
    <xf numFmtId="39" fontId="3" fillId="3" borderId="1" xfId="0" applyNumberFormat="1" applyFont="1" applyFill="1" applyBorder="1" applyAlignment="1">
      <alignment vertical="center" wrapText="1"/>
    </xf>
    <xf numFmtId="10" fontId="3" fillId="3" borderId="1" xfId="1" applyNumberFormat="1" applyFont="1" applyFill="1" applyBorder="1" applyAlignment="1">
      <alignment horizontal="right" vertical="center" wrapText="1"/>
    </xf>
    <xf numFmtId="0" fontId="2" fillId="4" borderId="1" xfId="0" applyFont="1" applyFill="1" applyBorder="1" applyAlignment="1">
      <alignment horizontal="left" vertical="center" wrapText="1"/>
    </xf>
    <xf numFmtId="39" fontId="4" fillId="4" borderId="1" xfId="0" applyNumberFormat="1" applyFont="1" applyFill="1" applyBorder="1" applyAlignment="1">
      <alignment vertical="center" wrapText="1"/>
    </xf>
    <xf numFmtId="10" fontId="4" fillId="4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 vertical="top" wrapText="1"/>
    </xf>
    <xf numFmtId="0" fontId="6" fillId="0" borderId="0" xfId="0" applyFont="1" applyBorder="1" applyAlignment="1">
      <alignment horizontal="center" vertical="center"/>
    </xf>
    <xf numFmtId="10" fontId="4" fillId="4" borderId="1" xfId="1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left" vertical="center" wrapText="1"/>
    </xf>
    <xf numFmtId="39" fontId="4" fillId="5" borderId="1" xfId="0" applyNumberFormat="1" applyFont="1" applyFill="1" applyBorder="1" applyAlignment="1">
      <alignment vertical="center" wrapText="1"/>
    </xf>
    <xf numFmtId="10" fontId="4" fillId="5" borderId="1" xfId="0" applyNumberFormat="1" applyFont="1" applyFill="1" applyBorder="1" applyAlignment="1">
      <alignment horizontal="right" vertical="center" wrapText="1"/>
    </xf>
    <xf numFmtId="10" fontId="4" fillId="5" borderId="1" xfId="1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39" fontId="4" fillId="0" borderId="1" xfId="0" applyNumberFormat="1" applyFont="1" applyFill="1" applyBorder="1" applyAlignment="1">
      <alignment horizontal="center" vertical="center" wrapText="1"/>
    </xf>
    <xf numFmtId="10" fontId="4" fillId="0" borderId="1" xfId="1" applyNumberFormat="1" applyFont="1" applyFill="1" applyBorder="1" applyAlignment="1">
      <alignment horizontal="right" vertical="center" wrapText="1"/>
    </xf>
  </cellXfs>
  <cellStyles count="4">
    <cellStyle name="Normal" xfId="0" builtinId="0"/>
    <cellStyle name="Normal 2" xfId="3" xr:uid="{5C8A9E7C-6F26-4AE3-A2FB-BFF7B728AC41}"/>
    <cellStyle name="Porcentaje" xfId="1" builtinId="5"/>
    <cellStyle name="Porcentaje 2" xfId="2" xr:uid="{E0CDDE65-76F1-40AD-9732-527A0FD246F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showGridLines="0" tabSelected="1" zoomScaleNormal="100" workbookViewId="0">
      <selection activeCell="L7" sqref="L7"/>
    </sheetView>
  </sheetViews>
  <sheetFormatPr baseColWidth="10" defaultColWidth="9.140625" defaultRowHeight="15" x14ac:dyDescent="0.25"/>
  <cols>
    <col min="1" max="1" width="30" customWidth="1"/>
    <col min="2" max="2" width="14.5703125" style="1" bestFit="1" customWidth="1"/>
    <col min="3" max="3" width="15.140625" customWidth="1"/>
    <col min="4" max="5" width="14.5703125" bestFit="1" customWidth="1"/>
    <col min="6" max="6" width="15" customWidth="1"/>
    <col min="7" max="7" width="13.5703125" bestFit="1" customWidth="1"/>
    <col min="8" max="8" width="12" style="6" customWidth="1"/>
  </cols>
  <sheetData>
    <row r="1" spans="1:11" ht="24.95" customHeight="1" thickBot="1" x14ac:dyDescent="0.3">
      <c r="A1" s="14" t="s">
        <v>22</v>
      </c>
      <c r="B1" s="14"/>
      <c r="C1" s="14"/>
      <c r="D1" s="14"/>
      <c r="E1" s="14"/>
      <c r="F1" s="14"/>
      <c r="G1" s="14"/>
      <c r="H1" s="14"/>
    </row>
    <row r="2" spans="1:11" s="2" customFormat="1" ht="39" customHeight="1" thickBot="1" x14ac:dyDescent="0.3">
      <c r="A2" s="20" t="s">
        <v>2</v>
      </c>
      <c r="B2" s="20" t="s">
        <v>21</v>
      </c>
      <c r="C2" s="20" t="s">
        <v>20</v>
      </c>
      <c r="D2" s="20" t="s">
        <v>3</v>
      </c>
      <c r="E2" s="20" t="s">
        <v>4</v>
      </c>
      <c r="F2" s="20" t="s">
        <v>1</v>
      </c>
      <c r="G2" s="20" t="s">
        <v>5</v>
      </c>
      <c r="H2" s="21" t="s">
        <v>6</v>
      </c>
    </row>
    <row r="3" spans="1:11" s="3" customFormat="1" ht="30" customHeight="1" thickBot="1" x14ac:dyDescent="0.3">
      <c r="A3" s="7" t="s">
        <v>12</v>
      </c>
      <c r="B3" s="8">
        <v>246680142.83000001</v>
      </c>
      <c r="C3" s="8">
        <v>0</v>
      </c>
      <c r="D3" s="8">
        <v>246680142.83000001</v>
      </c>
      <c r="E3" s="8">
        <v>243183558.22999999</v>
      </c>
      <c r="F3" s="8">
        <v>239850185.37</v>
      </c>
      <c r="G3" s="8">
        <v>3333372.86</v>
      </c>
      <c r="H3" s="9">
        <f>E3/D3</f>
        <v>0.98582543142757262</v>
      </c>
    </row>
    <row r="4" spans="1:11" s="3" customFormat="1" ht="30" customHeight="1" thickBot="1" x14ac:dyDescent="0.3">
      <c r="A4" s="7" t="s">
        <v>13</v>
      </c>
      <c r="B4" s="8">
        <v>48630233.450000003</v>
      </c>
      <c r="C4" s="8">
        <v>1017443.11</v>
      </c>
      <c r="D4" s="8">
        <v>49647676.560000002</v>
      </c>
      <c r="E4" s="8">
        <v>40872796.439999998</v>
      </c>
      <c r="F4" s="8">
        <v>40707184.939999998</v>
      </c>
      <c r="G4" s="8">
        <v>165611.5</v>
      </c>
      <c r="H4" s="9">
        <f t="shared" ref="H4:H6" si="0">E4/D4</f>
        <v>0.82325698344825016</v>
      </c>
    </row>
    <row r="5" spans="1:11" s="3" customFormat="1" ht="30" customHeight="1" thickBot="1" x14ac:dyDescent="0.3">
      <c r="A5" s="7" t="s">
        <v>14</v>
      </c>
      <c r="B5" s="8">
        <v>91784.82</v>
      </c>
      <c r="C5" s="8">
        <v>70000</v>
      </c>
      <c r="D5" s="8">
        <v>161784.82</v>
      </c>
      <c r="E5" s="8">
        <v>146543.71</v>
      </c>
      <c r="F5" s="8">
        <v>146543.71</v>
      </c>
      <c r="G5" s="8">
        <v>0</v>
      </c>
      <c r="H5" s="9">
        <f t="shared" si="0"/>
        <v>0.90579394284333958</v>
      </c>
    </row>
    <row r="6" spans="1:11" s="3" customFormat="1" ht="30" customHeight="1" thickBot="1" x14ac:dyDescent="0.3">
      <c r="A6" s="7" t="s">
        <v>15</v>
      </c>
      <c r="B6" s="8">
        <v>15459712.41</v>
      </c>
      <c r="C6" s="8">
        <v>3770439.06</v>
      </c>
      <c r="D6" s="8">
        <v>19230151.469999999</v>
      </c>
      <c r="E6" s="8">
        <v>16605654.09</v>
      </c>
      <c r="F6" s="8">
        <v>16366238.279999999</v>
      </c>
      <c r="G6" s="8">
        <v>239415.81</v>
      </c>
      <c r="H6" s="9">
        <f t="shared" si="0"/>
        <v>0.86352175207281401</v>
      </c>
    </row>
    <row r="7" spans="1:11" s="4" customFormat="1" ht="30" customHeight="1" thickBot="1" x14ac:dyDescent="0.3">
      <c r="A7" s="10" t="s">
        <v>8</v>
      </c>
      <c r="B7" s="11">
        <f>SUM(B3:B6)</f>
        <v>310861873.51000005</v>
      </c>
      <c r="C7" s="11">
        <f t="shared" ref="C7:G7" si="1">SUM(C3:C6)</f>
        <v>4857882.17</v>
      </c>
      <c r="D7" s="11">
        <f t="shared" si="1"/>
        <v>315719755.67999995</v>
      </c>
      <c r="E7" s="11">
        <f t="shared" si="1"/>
        <v>300808552.46999991</v>
      </c>
      <c r="F7" s="11">
        <f t="shared" si="1"/>
        <v>297070152.29999995</v>
      </c>
      <c r="G7" s="11">
        <f t="shared" si="1"/>
        <v>3738400.17</v>
      </c>
      <c r="H7" s="15">
        <f>E7/D7</f>
        <v>0.95277076286251339</v>
      </c>
    </row>
    <row r="8" spans="1:11" s="3" customFormat="1" ht="30" customHeight="1" thickBot="1" x14ac:dyDescent="0.3">
      <c r="A8" s="7" t="s">
        <v>16</v>
      </c>
      <c r="B8" s="8">
        <v>102092776.89</v>
      </c>
      <c r="C8" s="8">
        <v>10038749.82</v>
      </c>
      <c r="D8" s="8">
        <v>112131526.70999999</v>
      </c>
      <c r="E8" s="8">
        <v>90392525.329999998</v>
      </c>
      <c r="F8" s="8">
        <v>85653715.819999993</v>
      </c>
      <c r="G8" s="8">
        <v>4738809.51</v>
      </c>
      <c r="H8" s="9">
        <f t="shared" ref="H8:H14" si="2">E8/D8</f>
        <v>0.80612944443160528</v>
      </c>
    </row>
    <row r="9" spans="1:11" s="3" customFormat="1" ht="30" customHeight="1" thickBot="1" x14ac:dyDescent="0.3">
      <c r="A9" s="7" t="s">
        <v>17</v>
      </c>
      <c r="B9" s="8">
        <v>260000</v>
      </c>
      <c r="C9" s="8">
        <v>0</v>
      </c>
      <c r="D9" s="8">
        <v>260000</v>
      </c>
      <c r="E9" s="8">
        <v>203465.19</v>
      </c>
      <c r="F9" s="8">
        <v>202585.19</v>
      </c>
      <c r="G9" s="8">
        <v>880</v>
      </c>
      <c r="H9" s="9">
        <f t="shared" si="2"/>
        <v>0.78255842307692314</v>
      </c>
    </row>
    <row r="10" spans="1:11" s="4" customFormat="1" ht="30" customHeight="1" thickBot="1" x14ac:dyDescent="0.3">
      <c r="A10" s="10" t="s">
        <v>9</v>
      </c>
      <c r="B10" s="11">
        <f>SUM(B8:B9)</f>
        <v>102352776.89</v>
      </c>
      <c r="C10" s="11">
        <f t="shared" ref="C10:G10" si="3">SUM(C8:C9)</f>
        <v>10038749.82</v>
      </c>
      <c r="D10" s="11">
        <f t="shared" si="3"/>
        <v>112391526.70999999</v>
      </c>
      <c r="E10" s="11">
        <f t="shared" si="3"/>
        <v>90595990.519999996</v>
      </c>
      <c r="F10" s="11">
        <f t="shared" si="3"/>
        <v>85856301.00999999</v>
      </c>
      <c r="G10" s="11">
        <f t="shared" si="3"/>
        <v>4739689.51</v>
      </c>
      <c r="H10" s="12">
        <f>E10/D10</f>
        <v>0.80607491660613995</v>
      </c>
    </row>
    <row r="11" spans="1:11" s="4" customFormat="1" ht="30" customHeight="1" thickBot="1" x14ac:dyDescent="0.3">
      <c r="A11" s="16" t="s">
        <v>10</v>
      </c>
      <c r="B11" s="17">
        <f>B7+B10</f>
        <v>413214650.40000004</v>
      </c>
      <c r="C11" s="17">
        <f t="shared" ref="C11:G11" si="4">C7+C10</f>
        <v>14896631.99</v>
      </c>
      <c r="D11" s="17">
        <f t="shared" si="4"/>
        <v>428111282.38999993</v>
      </c>
      <c r="E11" s="17">
        <f t="shared" si="4"/>
        <v>391404542.98999989</v>
      </c>
      <c r="F11" s="17">
        <f t="shared" si="4"/>
        <v>382926453.30999994</v>
      </c>
      <c r="G11" s="17">
        <f t="shared" si="4"/>
        <v>8478089.6799999997</v>
      </c>
      <c r="H11" s="18">
        <f t="shared" si="2"/>
        <v>0.91425888335603123</v>
      </c>
      <c r="I11" s="5"/>
      <c r="K11" s="5"/>
    </row>
    <row r="12" spans="1:11" s="3" customFormat="1" ht="30" customHeight="1" thickBot="1" x14ac:dyDescent="0.3">
      <c r="A12" s="7" t="s">
        <v>18</v>
      </c>
      <c r="B12" s="8">
        <v>311637.84000000003</v>
      </c>
      <c r="C12" s="8">
        <v>0</v>
      </c>
      <c r="D12" s="8">
        <v>311637.84000000003</v>
      </c>
      <c r="E12" s="8">
        <v>54000</v>
      </c>
      <c r="F12" s="8">
        <v>54000</v>
      </c>
      <c r="G12" s="8">
        <v>0</v>
      </c>
      <c r="H12" s="9">
        <f t="shared" si="2"/>
        <v>0.17327805891608028</v>
      </c>
    </row>
    <row r="13" spans="1:11" s="3" customFormat="1" ht="30" customHeight="1" thickBot="1" x14ac:dyDescent="0.3">
      <c r="A13" s="7" t="s">
        <v>19</v>
      </c>
      <c r="B13" s="8">
        <v>3162652.29</v>
      </c>
      <c r="C13" s="8">
        <v>0</v>
      </c>
      <c r="D13" s="8">
        <v>3162652.29</v>
      </c>
      <c r="E13" s="8">
        <v>3139467.95</v>
      </c>
      <c r="F13" s="8">
        <v>3139467.95</v>
      </c>
      <c r="G13" s="8">
        <v>0</v>
      </c>
      <c r="H13" s="9">
        <f t="shared" si="2"/>
        <v>0.99266933640688026</v>
      </c>
    </row>
    <row r="14" spans="1:11" s="4" customFormat="1" ht="30" customHeight="1" thickBot="1" x14ac:dyDescent="0.3">
      <c r="A14" s="16" t="s">
        <v>11</v>
      </c>
      <c r="B14" s="17">
        <f>SUM(B12:B13)</f>
        <v>3474290.13</v>
      </c>
      <c r="C14" s="17">
        <f t="shared" ref="C14:G14" si="5">SUM(C12:C13)</f>
        <v>0</v>
      </c>
      <c r="D14" s="17">
        <f t="shared" si="5"/>
        <v>3474290.13</v>
      </c>
      <c r="E14" s="17">
        <f t="shared" si="5"/>
        <v>3193467.95</v>
      </c>
      <c r="F14" s="17">
        <f t="shared" si="5"/>
        <v>3193467.95</v>
      </c>
      <c r="G14" s="17">
        <f t="shared" si="5"/>
        <v>0</v>
      </c>
      <c r="H14" s="19">
        <f t="shared" si="2"/>
        <v>0.91917135026371566</v>
      </c>
    </row>
    <row r="15" spans="1:11" s="3" customFormat="1" ht="30" customHeight="1" thickBot="1" x14ac:dyDescent="0.3">
      <c r="A15" s="20" t="s">
        <v>7</v>
      </c>
      <c r="B15" s="22">
        <f>+B7+B10+B14</f>
        <v>416688940.53000003</v>
      </c>
      <c r="C15" s="22">
        <f t="shared" ref="C15:G15" si="6">+C7+C10+C14</f>
        <v>14896631.99</v>
      </c>
      <c r="D15" s="22">
        <f t="shared" si="6"/>
        <v>431585572.51999992</v>
      </c>
      <c r="E15" s="22">
        <f t="shared" si="6"/>
        <v>394598010.93999988</v>
      </c>
      <c r="F15" s="22">
        <f t="shared" si="6"/>
        <v>386119921.25999993</v>
      </c>
      <c r="G15" s="22">
        <f t="shared" si="6"/>
        <v>8478089.6799999997</v>
      </c>
      <c r="H15" s="23">
        <f>E15/D15</f>
        <v>0.91429842901366676</v>
      </c>
    </row>
    <row r="16" spans="1:11" x14ac:dyDescent="0.25">
      <c r="A16" s="13" t="s">
        <v>0</v>
      </c>
      <c r="B16" s="13"/>
      <c r="C16" s="13"/>
      <c r="D16" s="13"/>
      <c r="E16" s="13"/>
      <c r="F16" s="13"/>
      <c r="G16" s="13"/>
      <c r="H16" s="13"/>
    </row>
    <row r="18" spans="2:2" x14ac:dyDescent="0.25">
      <c r="B18"/>
    </row>
    <row r="19" spans="2:2" x14ac:dyDescent="0.25">
      <c r="B19"/>
    </row>
    <row r="20" spans="2:2" x14ac:dyDescent="0.25">
      <c r="B20"/>
    </row>
  </sheetData>
  <mergeCells count="2">
    <mergeCell ref="A16:H16"/>
    <mergeCell ref="A1:H1"/>
  </mergeCells>
  <pageMargins left="1.1023622047244095" right="1.1023622047244095" top="0.74803149606299213" bottom="0.74803149606299213" header="0.31496062992125984" footer="0.31496062992125984"/>
  <pageSetup paperSize="9" orientation="landscape" r:id="rId1"/>
  <ignoredErrors>
    <ignoredError sqref="C7:G7 C11:H11 H8 C14:H14 H12:H13 C10:G10 C15:G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Sheet1</vt:lpstr>
      <vt:lpstr>Sheet1!Área_de_impresión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2017-08-21T07:17:58Z</dcterms:created>
  <dcterms:modified xsi:type="dcterms:W3CDTF">2025-12-02T16:24:11Z</dcterms:modified>
</cp:coreProperties>
</file>