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esther.alonso\Nextcloud\Cuentas anuales upm 2025\INFORMES MENSUALES\CLAUSTRO\"/>
    </mc:Choice>
  </mc:AlternateContent>
  <xr:revisionPtr revIDLastSave="0" documentId="13_ncr:1_{17BA8340-38F2-45DD-97B0-ABF194536F3E}" xr6:coauthVersionLast="36" xr6:coauthVersionMax="36" xr10:uidLastSave="{00000000-0000-0000-0000-000000000000}"/>
  <bookViews>
    <workbookView xWindow="0" yWindow="0" windowWidth="28800" windowHeight="11925" xr2:uid="{E50249B1-3CE8-4868-BA76-056363B2AB40}"/>
  </bookViews>
  <sheets>
    <sheet name="CUADRO 3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<sst xmlns="http://schemas.openxmlformats.org/spreadsheetml/2006/main" count="9" uniqueCount="5">
  <si>
    <t>Evolución del remanente de tesorería (2016 a 2024)</t>
  </si>
  <si>
    <t>Remanente de Tesorería afectado</t>
  </si>
  <si>
    <t>Remanente de Tesorería no afectado</t>
  </si>
  <si>
    <t xml:space="preserve">Total Remanente de Tesorería </t>
  </si>
  <si>
    <t>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</si>
</sst>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/>
    <xf numFmtId="0" fontId="3" fillId="0" borderId="4" xfId="0" applyFont="1" applyBorder="1"/>
    <xf numFmtId="4" fontId="3" fillId="0" borderId="5" xfId="0" applyNumberFormat="1" applyFont="1" applyBorder="1"/>
    <xf numFmtId="4" fontId="3" fillId="0" borderId="6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/>
    <xf numFmtId="4" fontId="4" fillId="0" borderId="8" xfId="0" applyNumberFormat="1" applyFont="1" applyBorder="1"/>
    <xf numFmtId="4" fontId="4" fillId="0" borderId="9" xfId="0" applyNumberFormat="1" applyFont="1" applyBorder="1"/>
    <xf numFmtId="0" fontId="1" fillId="0" borderId="0" xfId="0" applyFont="1" applyAlignment="1">
      <alignment horizontal="center"/>
    </xf>
    <xf numFmtId="0" fontId="2" fillId="2" borderId="10" xfId="0" applyFont="1" applyFill="1" applyBorder="1"/>
    <xf numFmtId="0" fontId="1" fillId="3" borderId="10" xfId="0" applyFont="1" applyFill="1" applyBorder="1" applyAlignment="1">
      <alignment horizontal="right" vertical="center"/>
    </xf>
    <xf numFmtId="0" fontId="2" fillId="5" borderId="10" xfId="0" applyFont="1" applyFill="1" applyBorder="1"/>
    <xf numFmtId="4" fontId="2" fillId="5" borderId="10" xfId="0" applyNumberFormat="1" applyFont="1" applyFill="1" applyBorder="1"/>
    <xf numFmtId="0" fontId="2" fillId="4" borderId="10" xfId="0" applyFont="1" applyFill="1" applyBorder="1"/>
    <xf numFmtId="4" fontId="2" fillId="4" borderId="10" xfId="0" applyNumberFormat="1" applyFont="1" applyFill="1" applyBorder="1"/>
    <xf numFmtId="0" fontId="1" fillId="0" borderId="10" xfId="0" applyFont="1" applyFill="1" applyBorder="1"/>
    <xf numFmtId="4" fontId="1" fillId="0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9D9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34547353821575"/>
          <c:y val="3.9300954637307504E-2"/>
          <c:w val="0.58958369787109932"/>
          <c:h val="0.9213980907253850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'CUADRO 30'!$A$4</c:f>
              <c:strCache>
                <c:ptCount val="1"/>
                <c:pt idx="0">
                  <c:v>Remanente de Tesorería afectado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'CUADRO 30'!$B$3:$J$3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'CUADRO 30'!$B$4:$J$4</c:f>
              <c:numCache>
                <c:formatCode>#,##0.00</c:formatCode>
                <c:ptCount val="9"/>
                <c:pt idx="0">
                  <c:v>104595509.94</c:v>
                </c:pt>
                <c:pt idx="1">
                  <c:v>94746123.290000007</c:v>
                </c:pt>
                <c:pt idx="2">
                  <c:v>65966628.039999999</c:v>
                </c:pt>
                <c:pt idx="3">
                  <c:v>75518463.060000002</c:v>
                </c:pt>
                <c:pt idx="4">
                  <c:v>133930420.257</c:v>
                </c:pt>
                <c:pt idx="5">
                  <c:v>153153779.93500003</c:v>
                </c:pt>
                <c:pt idx="6">
                  <c:v>185210883.99210003</c:v>
                </c:pt>
                <c:pt idx="7">
                  <c:v>168239471.85850006</c:v>
                </c:pt>
                <c:pt idx="8">
                  <c:v>162624886.27730006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8-4FBD-AAA1-9B889EBC3C8C}"/>
            </c:ext>
          </c:extLst>
        </c:ser>
        <c:ser>
          <c:idx val="1"/>
          <c:order val="1"/>
          <c:tx>
            <c:strRef>
              <c:f>'CUADRO 30'!$A$5</c:f>
              <c:strCache>
                <c:ptCount val="1"/>
                <c:pt idx="0">
                  <c:v>Remanente de Tesorería no afectado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'CUADRO 30'!$B$3:$J$3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'CUADRO 30'!$B$5:$J$5</c:f>
              <c:numCache>
                <c:formatCode>#,##0.00</c:formatCode>
                <c:ptCount val="9"/>
                <c:pt idx="0">
                  <c:v>-7935187.1500000004</c:v>
                </c:pt>
                <c:pt idx="1">
                  <c:v>4142367.49</c:v>
                </c:pt>
                <c:pt idx="2">
                  <c:v>20940122.350000001</c:v>
                </c:pt>
                <c:pt idx="3">
                  <c:v>15210634.98</c:v>
                </c:pt>
                <c:pt idx="4">
                  <c:v>43292420.773000099</c:v>
                </c:pt>
                <c:pt idx="5">
                  <c:v>35111013.530000009</c:v>
                </c:pt>
                <c:pt idx="6">
                  <c:v>35996228.417899951</c:v>
                </c:pt>
                <c:pt idx="7">
                  <c:v>82714624.321499944</c:v>
                </c:pt>
                <c:pt idx="8">
                  <c:v>85841314.732699916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8-4FBD-AAA1-9B889EBC3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7495711"/>
        <c:axId val="1"/>
      </c:barChart>
      <c:catAx>
        <c:axId val="16374957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37495711"/>
        <c:crosses val="autoZero"/>
        <c:crossBetween val="between"/>
      </c:valAx>
      <c:spPr>
        <a:solidFill>
          <a:schemeClr val="bg2"/>
        </a:solidFill>
      </c:spPr>
    </c:plotArea>
    <c:legend>
      <c:legendPos val="r"/>
      <c:layout>
        <c:manualLayout>
          <c:xMode val="edge"/>
          <c:yMode val="edge"/>
          <c:x val="0.77386725964809955"/>
          <c:y val="0.43311797118075474"/>
          <c:w val="0.20294440950189616"/>
          <c:h val="0.28305053457291762"/>
        </c:manualLayout>
      </c:layout>
      <c:overlay val="1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11</xdr:row>
      <xdr:rowOff>76200</xdr:rowOff>
    </xdr:from>
    <xdr:to>
      <xdr:col>8</xdr:col>
      <xdr:colOff>361950</xdr:colOff>
      <xdr:row>28</xdr:row>
      <xdr:rowOff>104774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5553B8B-A58B-4A3A-9A7F-95710B0D8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5F87-5ACB-4D6D-8650-01781DD0DF34}">
  <dimension ref="A1:J34"/>
  <sheetViews>
    <sheetView showGridLines="0" tabSelected="1" workbookViewId="0">
      <selection activeCell="K15" sqref="K15"/>
    </sheetView>
  </sheetViews>
  <sheetFormatPr baseColWidth="10" defaultRowHeight="15.75" x14ac:dyDescent="0.25"/>
  <cols>
    <col min="1" max="1" width="35.85546875" style="1" customWidth="1"/>
    <col min="2" max="2" width="15.42578125" style="1" customWidth="1"/>
    <col min="3" max="3" width="14.85546875" style="1" customWidth="1"/>
    <col min="4" max="4" width="14.140625" style="1" customWidth="1"/>
    <col min="5" max="5" width="14.7109375" style="1" customWidth="1"/>
    <col min="6" max="6" width="15.28515625" style="1" customWidth="1"/>
    <col min="7" max="8" width="15.5703125" style="1" customWidth="1"/>
    <col min="9" max="10" width="15.42578125" style="1" customWidth="1"/>
    <col min="11" max="16384" width="11.42578125" style="1"/>
  </cols>
  <sheetData>
    <row r="1" spans="1:10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6.5" thickBot="1" x14ac:dyDescent="0.3"/>
    <row r="3" spans="1:10" ht="16.5" thickBot="1" x14ac:dyDescent="0.3">
      <c r="A3" s="14"/>
      <c r="B3" s="15">
        <v>2016</v>
      </c>
      <c r="C3" s="15">
        <v>2017</v>
      </c>
      <c r="D3" s="15">
        <v>2018</v>
      </c>
      <c r="E3" s="15">
        <v>2019</v>
      </c>
      <c r="F3" s="15">
        <v>2020</v>
      </c>
      <c r="G3" s="15">
        <v>2021</v>
      </c>
      <c r="H3" s="15">
        <v>2022</v>
      </c>
      <c r="I3" s="15">
        <v>2023</v>
      </c>
      <c r="J3" s="15">
        <v>2024</v>
      </c>
    </row>
    <row r="4" spans="1:10" ht="16.5" thickBot="1" x14ac:dyDescent="0.3">
      <c r="A4" s="16" t="s">
        <v>1</v>
      </c>
      <c r="B4" s="17">
        <v>104595509.94</v>
      </c>
      <c r="C4" s="17">
        <v>94746123.290000007</v>
      </c>
      <c r="D4" s="17">
        <v>65966628.039999999</v>
      </c>
      <c r="E4" s="17">
        <v>75518463.060000002</v>
      </c>
      <c r="F4" s="17">
        <v>133930420.257</v>
      </c>
      <c r="G4" s="17">
        <v>153153779.93500003</v>
      </c>
      <c r="H4" s="17">
        <v>185210883.99210003</v>
      </c>
      <c r="I4" s="17">
        <v>168239471.85850006</v>
      </c>
      <c r="J4" s="17">
        <v>162624886.27730006</v>
      </c>
    </row>
    <row r="5" spans="1:10" ht="16.5" thickBot="1" x14ac:dyDescent="0.3">
      <c r="A5" s="18" t="s">
        <v>2</v>
      </c>
      <c r="B5" s="19">
        <v>-7935187.1500000004</v>
      </c>
      <c r="C5" s="19">
        <v>4142367.49</v>
      </c>
      <c r="D5" s="19">
        <v>20940122.350000001</v>
      </c>
      <c r="E5" s="19">
        <v>15210634.98</v>
      </c>
      <c r="F5" s="19">
        <v>43292420.773000099</v>
      </c>
      <c r="G5" s="19">
        <v>35111013.530000009</v>
      </c>
      <c r="H5" s="19">
        <v>35996228.417899951</v>
      </c>
      <c r="I5" s="19">
        <v>82714624.321499944</v>
      </c>
      <c r="J5" s="19">
        <v>85841314.732699916</v>
      </c>
    </row>
    <row r="6" spans="1:10" ht="16.5" thickBot="1" x14ac:dyDescent="0.3">
      <c r="A6" s="20" t="s">
        <v>3</v>
      </c>
      <c r="B6" s="21">
        <f>SUM(B4:B5)</f>
        <v>96660322.789999992</v>
      </c>
      <c r="C6" s="21">
        <f t="shared" ref="C6:E6" si="0">SUM(C4:C5)</f>
        <v>98888490.780000001</v>
      </c>
      <c r="D6" s="21">
        <f t="shared" si="0"/>
        <v>86906750.390000001</v>
      </c>
      <c r="E6" s="21">
        <f t="shared" si="0"/>
        <v>90729098.040000007</v>
      </c>
      <c r="F6" s="21">
        <f>SUM(F4:F5)</f>
        <v>177222841.03000009</v>
      </c>
      <c r="G6" s="21">
        <f>SUM(G4:G5)</f>
        <v>188264793.46500003</v>
      </c>
      <c r="H6" s="21">
        <f>SUM(H4:H5)</f>
        <v>221207112.40999997</v>
      </c>
      <c r="I6" s="21">
        <f>SUM(I4:I5)</f>
        <v>250954096.18000001</v>
      </c>
      <c r="J6" s="21">
        <f>SUM(J4:J5)</f>
        <v>248466201.00999999</v>
      </c>
    </row>
    <row r="10" spans="1:10" x14ac:dyDescent="0.25">
      <c r="A10" s="2"/>
    </row>
    <row r="11" spans="1:10" x14ac:dyDescent="0.25">
      <c r="B11" s="3" t="s">
        <v>4</v>
      </c>
      <c r="F11" s="3" t="s">
        <v>4</v>
      </c>
    </row>
    <row r="31" spans="1:10" x14ac:dyDescent="0.25">
      <c r="A31" s="7"/>
      <c r="B31" s="8">
        <v>2016</v>
      </c>
      <c r="C31" s="8">
        <v>2017</v>
      </c>
      <c r="D31" s="8">
        <v>2018</v>
      </c>
      <c r="E31" s="8">
        <v>2019</v>
      </c>
      <c r="F31" s="8">
        <v>2020</v>
      </c>
      <c r="G31" s="8">
        <v>2021</v>
      </c>
      <c r="H31" s="8">
        <v>2022</v>
      </c>
      <c r="I31" s="8">
        <v>2023</v>
      </c>
      <c r="J31" s="9">
        <v>2024</v>
      </c>
    </row>
    <row r="32" spans="1:10" x14ac:dyDescent="0.25">
      <c r="A32" s="4" t="s">
        <v>1</v>
      </c>
      <c r="B32" s="5">
        <v>104595509.94</v>
      </c>
      <c r="C32" s="5">
        <v>94746123.290000007</v>
      </c>
      <c r="D32" s="5">
        <v>65966628.039999999</v>
      </c>
      <c r="E32" s="5">
        <v>75518463.060000002</v>
      </c>
      <c r="F32" s="5">
        <v>133930420.257</v>
      </c>
      <c r="G32" s="5">
        <v>153153779.93500003</v>
      </c>
      <c r="H32" s="5">
        <v>185210883.99210003</v>
      </c>
      <c r="I32" s="5">
        <v>168239471.85850006</v>
      </c>
      <c r="J32" s="6">
        <v>162624886.27730006</v>
      </c>
    </row>
    <row r="33" spans="1:10" x14ac:dyDescent="0.25">
      <c r="A33" s="4" t="s">
        <v>2</v>
      </c>
      <c r="B33" s="5">
        <v>-7935187.1500000004</v>
      </c>
      <c r="C33" s="5">
        <v>4142367.49</v>
      </c>
      <c r="D33" s="5">
        <v>20940122.350000001</v>
      </c>
      <c r="E33" s="5">
        <v>15210634.98</v>
      </c>
      <c r="F33" s="5">
        <v>43292420.773000099</v>
      </c>
      <c r="G33" s="5">
        <v>35111013.530000009</v>
      </c>
      <c r="H33" s="5">
        <v>35996228.417899951</v>
      </c>
      <c r="I33" s="5">
        <v>82714624.321499944</v>
      </c>
      <c r="J33" s="6">
        <v>85841314.732699916</v>
      </c>
    </row>
    <row r="34" spans="1:10" x14ac:dyDescent="0.25">
      <c r="A34" s="10" t="s">
        <v>3</v>
      </c>
      <c r="B34" s="11">
        <v>96660322.789999992</v>
      </c>
      <c r="C34" s="11">
        <v>98888490.780000001</v>
      </c>
      <c r="D34" s="11">
        <v>86906750.390000001</v>
      </c>
      <c r="E34" s="11">
        <v>90729098.040000007</v>
      </c>
      <c r="F34" s="11">
        <v>177222841.03000009</v>
      </c>
      <c r="G34" s="11">
        <v>188264793.46500003</v>
      </c>
      <c r="H34" s="11">
        <v>221207112.40999997</v>
      </c>
      <c r="I34" s="11">
        <v>250954096.18000001</v>
      </c>
      <c r="J34" s="12">
        <v>248466201.00999999</v>
      </c>
    </row>
  </sheetData>
  <mergeCells count="1">
    <mergeCell ref="A1:J1"/>
  </mergeCells>
  <pageMargins left="0.17" right="0.16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30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ESTHER ALONSO CASADO</dc:creator>
  <cp:lastModifiedBy>MARIA ESTHER ALONSO CASADO</cp:lastModifiedBy>
  <dcterms:created xsi:type="dcterms:W3CDTF">2025-11-28T10:46:59Z</dcterms:created>
  <dcterms:modified xsi:type="dcterms:W3CDTF">2025-12-02T16:22:24Z</dcterms:modified>
</cp:coreProperties>
</file>