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VAE_Area_Económica_Secretaria\PORTAL DE TRANSPARENCIA\INFORMACION ECONOMICA\Estabilidad presupuestaria\2023\"/>
    </mc:Choice>
  </mc:AlternateContent>
  <xr:revisionPtr revIDLastSave="0" documentId="13_ncr:1_{23BE9160-2B0F-4F29-B8A8-95761101CD4C}" xr6:coauthVersionLast="47" xr6:coauthVersionMax="47" xr10:uidLastSave="{00000000-0000-0000-0000-000000000000}"/>
  <bookViews>
    <workbookView xWindow="-120" yWindow="-120" windowWidth="29040" windowHeight="15720" xr2:uid="{E50249B1-3CE8-4868-BA76-056363B2AB40}"/>
  </bookViews>
  <sheets>
    <sheet name="EVOLUCIÓN_REMANENTE_TESORERÍA" sheetId="1" r:id="rId1"/>
    <sheet name="REMANENTE_TESORERÍA_202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2" l="1"/>
  <c r="C3" i="2"/>
  <c r="C21" i="2" s="1"/>
  <c r="C22" i="2" s="1"/>
</calcChain>
</file>

<file path=xl/sharedStrings.xml><?xml version="1.0" encoding="utf-8"?>
<sst xmlns="http://schemas.openxmlformats.org/spreadsheetml/2006/main" count="24" uniqueCount="22">
  <si>
    <t>Remanente de Tesorería afectado</t>
  </si>
  <si>
    <t>Remanente de Tesorería no afectado</t>
  </si>
  <si>
    <t xml:space="preserve">Total Remanente de Tesorería </t>
  </si>
  <si>
    <t>EVOLUCIÓN DEL REMANENTE DE TESORERÍA (2020 - 2023)</t>
  </si>
  <si>
    <t xml:space="preserve">      REMANENTE DE TESORERÍA 2023 </t>
  </si>
  <si>
    <t>CONCEPTOS</t>
  </si>
  <si>
    <t>IMPORTE</t>
  </si>
  <si>
    <t xml:space="preserve">  1. (+) Derechos pendientes de cobro </t>
  </si>
  <si>
    <t xml:space="preserve">    - (+) del Presupuesto corriente </t>
  </si>
  <si>
    <t xml:space="preserve">    - (+) de Presupuestos cerrados  </t>
  </si>
  <si>
    <t xml:space="preserve">    - (+) de operaciones no presupuestarias </t>
  </si>
  <si>
    <t xml:space="preserve">    - (+) de operaciones comerciales </t>
  </si>
  <si>
    <t xml:space="preserve">    - (-) de dudoso cobro </t>
  </si>
  <si>
    <t xml:space="preserve">    - (-) ingresos realizados pendientes de aplicación definitiva</t>
  </si>
  <si>
    <t xml:space="preserve">  2. (-) Obligaciones pendientes de pago </t>
  </si>
  <si>
    <t xml:space="preserve">    - (+) del Presupuesto corriente</t>
  </si>
  <si>
    <t xml:space="preserve">    - (+) de operaciones comerciales</t>
  </si>
  <si>
    <t xml:space="preserve">    - (-) pagos realizados pendientes de aplicación definitiva</t>
  </si>
  <si>
    <t xml:space="preserve">  3. (+) Fondos líquidos </t>
  </si>
  <si>
    <t xml:space="preserve">  I. Remanente de Tesorería afectado</t>
  </si>
  <si>
    <t xml:space="preserve">  II. Remanente de Tesorería no afectado</t>
  </si>
  <si>
    <t xml:space="preserve">  III. Remanente de Tesorería total (1+2+3)=(I+II)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</si>
</sst>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theme="4" tint="0.39994506668294322"/>
      </top>
      <bottom style="medium">
        <color theme="4" tint="0.39994506668294322"/>
      </bottom>
      <diagonal/>
    </border>
    <border>
      <left/>
      <right/>
      <top style="medium">
        <color theme="4" tint="0.39994506668294322"/>
      </top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/>
      <diagonal/>
    </border>
    <border>
      <left/>
      <right/>
      <top style="thin">
        <color theme="3" tint="0.39991454817346722"/>
      </top>
      <bottom style="thin">
        <color theme="3" tint="0.39991454817346722"/>
      </bottom>
      <diagonal/>
    </border>
    <border>
      <left/>
      <right/>
      <top style="thin">
        <color theme="3" tint="0.39988402966399123"/>
      </top>
      <bottom style="medium">
        <color theme="3" tint="0.39988402966399123"/>
      </bottom>
      <diagonal/>
    </border>
    <border>
      <left/>
      <right/>
      <top style="thin">
        <color rgb="FF0070C0"/>
      </top>
      <bottom style="thin">
        <color theme="3" tint="0.39991454817346722"/>
      </bottom>
      <diagonal/>
    </border>
    <border>
      <left/>
      <right/>
      <top style="thin">
        <color rgb="FF0070C0"/>
      </top>
      <bottom style="medium">
        <color rgb="FF0070C0"/>
      </bottom>
      <diagonal/>
    </border>
  </borders>
  <cellStyleXfs count="2">
    <xf numFmtId="0" fontId="0" fillId="0" borderId="0"/>
    <xf numFmtId="0" fontId="6" fillId="0" borderId="0"/>
  </cellStyleXfs>
  <cellXfs count="54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/>
    <xf numFmtId="0" fontId="1" fillId="3" borderId="2" xfId="0" applyFont="1" applyFill="1" applyBorder="1" applyAlignment="1">
      <alignment vertical="center"/>
    </xf>
    <xf numFmtId="4" fontId="1" fillId="3" borderId="2" xfId="0" applyNumberFormat="1" applyFont="1" applyFill="1" applyBorder="1" applyAlignment="1">
      <alignment vertical="center"/>
    </xf>
    <xf numFmtId="0" fontId="2" fillId="0" borderId="4" xfId="0" applyFont="1" applyBorder="1" applyAlignment="1">
      <alignment vertical="center"/>
    </xf>
    <xf numFmtId="4" fontId="2" fillId="0" borderId="4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2" borderId="2" xfId="0" applyFont="1" applyFill="1" applyBorder="1"/>
    <xf numFmtId="0" fontId="1" fillId="2" borderId="2" xfId="0" applyFont="1" applyFill="1" applyBorder="1" applyAlignment="1">
      <alignment horizontal="right"/>
    </xf>
    <xf numFmtId="0" fontId="2" fillId="5" borderId="0" xfId="0" applyFont="1" applyFill="1" applyAlignment="1">
      <alignment vertical="center"/>
    </xf>
    <xf numFmtId="0" fontId="3" fillId="6" borderId="5" xfId="0" applyFont="1" applyFill="1" applyBorder="1" applyAlignment="1">
      <alignment horizontal="center" vertical="center"/>
    </xf>
    <xf numFmtId="0" fontId="4" fillId="5" borderId="6" xfId="0" applyFont="1" applyFill="1" applyBorder="1"/>
    <xf numFmtId="4" fontId="4" fillId="5" borderId="6" xfId="0" applyNumberFormat="1" applyFont="1" applyFill="1" applyBorder="1"/>
    <xf numFmtId="4" fontId="5" fillId="7" borderId="6" xfId="0" applyNumberFormat="1" applyFont="1" applyFill="1" applyBorder="1"/>
    <xf numFmtId="0" fontId="4" fillId="5" borderId="0" xfId="0" applyFont="1" applyFill="1" applyAlignment="1">
      <alignment vertical="center"/>
    </xf>
    <xf numFmtId="0" fontId="4" fillId="5" borderId="7" xfId="0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0" fontId="4" fillId="5" borderId="8" xfId="0" applyFont="1" applyFill="1" applyBorder="1" applyAlignment="1">
      <alignment vertical="center"/>
    </xf>
    <xf numFmtId="4" fontId="4" fillId="7" borderId="8" xfId="0" applyNumberFormat="1" applyFont="1" applyFill="1" applyBorder="1" applyAlignment="1">
      <alignment vertical="center"/>
    </xf>
    <xf numFmtId="0" fontId="4" fillId="5" borderId="9" xfId="0" applyFont="1" applyFill="1" applyBorder="1" applyAlignment="1">
      <alignment vertical="center"/>
    </xf>
    <xf numFmtId="4" fontId="4" fillId="7" borderId="9" xfId="0" applyNumberFormat="1" applyFont="1" applyFill="1" applyBorder="1" applyAlignment="1">
      <alignment vertical="center"/>
    </xf>
    <xf numFmtId="0" fontId="4" fillId="5" borderId="0" xfId="0" applyFont="1" applyFill="1" applyAlignment="1">
      <alignment vertical="top"/>
    </xf>
    <xf numFmtId="4" fontId="4" fillId="7" borderId="0" xfId="0" applyNumberFormat="1" applyFont="1" applyFill="1" applyAlignment="1">
      <alignment vertical="top"/>
    </xf>
    <xf numFmtId="0" fontId="4" fillId="5" borderId="10" xfId="0" applyFont="1" applyFill="1" applyBorder="1" applyAlignment="1">
      <alignment vertical="top"/>
    </xf>
    <xf numFmtId="4" fontId="4" fillId="7" borderId="10" xfId="0" applyNumberFormat="1" applyFont="1" applyFill="1" applyBorder="1" applyAlignment="1">
      <alignment vertical="top"/>
    </xf>
    <xf numFmtId="0" fontId="4" fillId="5" borderId="6" xfId="0" applyFont="1" applyFill="1" applyBorder="1" applyAlignment="1">
      <alignment vertical="center"/>
    </xf>
    <xf numFmtId="4" fontId="4" fillId="7" borderId="6" xfId="0" applyNumberFormat="1" applyFont="1" applyFill="1" applyBorder="1" applyAlignment="1">
      <alignment vertical="center"/>
    </xf>
    <xf numFmtId="4" fontId="5" fillId="7" borderId="6" xfId="0" applyNumberFormat="1" applyFont="1" applyFill="1" applyBorder="1" applyAlignment="1">
      <alignment vertical="center"/>
    </xf>
    <xf numFmtId="4" fontId="2" fillId="7" borderId="7" xfId="1" applyNumberFormat="1" applyFont="1" applyFill="1" applyBorder="1"/>
    <xf numFmtId="4" fontId="2" fillId="7" borderId="7" xfId="0" applyNumberFormat="1" applyFont="1" applyFill="1" applyBorder="1" applyAlignment="1" applyProtection="1">
      <alignment horizontal="right" vertical="top"/>
      <protection locked="0"/>
    </xf>
    <xf numFmtId="0" fontId="4" fillId="5" borderId="11" xfId="0" applyFont="1" applyFill="1" applyBorder="1" applyAlignment="1">
      <alignment vertical="center"/>
    </xf>
    <xf numFmtId="4" fontId="2" fillId="7" borderId="11" xfId="0" applyNumberFormat="1" applyFont="1" applyFill="1" applyBorder="1" applyAlignment="1" applyProtection="1">
      <alignment horizontal="right" vertical="center"/>
      <protection locked="0"/>
    </xf>
    <xf numFmtId="4" fontId="4" fillId="7" borderId="11" xfId="0" applyNumberFormat="1" applyFont="1" applyFill="1" applyBorder="1" applyAlignment="1">
      <alignment vertical="center"/>
    </xf>
    <xf numFmtId="4" fontId="2" fillId="7" borderId="0" xfId="0" applyNumberFormat="1" applyFont="1" applyFill="1" applyAlignment="1">
      <alignment vertical="top"/>
    </xf>
    <xf numFmtId="0" fontId="4" fillId="5" borderId="12" xfId="0" applyFont="1" applyFill="1" applyBorder="1" applyAlignment="1">
      <alignment vertical="top"/>
    </xf>
    <xf numFmtId="4" fontId="2" fillId="7" borderId="12" xfId="0" applyNumberFormat="1" applyFont="1" applyFill="1" applyBorder="1" applyAlignment="1">
      <alignment vertical="top"/>
    </xf>
    <xf numFmtId="4" fontId="4" fillId="7" borderId="12" xfId="0" applyNumberFormat="1" applyFont="1" applyFill="1" applyBorder="1" applyAlignment="1">
      <alignment vertical="top"/>
    </xf>
    <xf numFmtId="4" fontId="5" fillId="7" borderId="0" xfId="0" applyNumberFormat="1" applyFont="1" applyFill="1" applyAlignment="1">
      <alignment vertical="top"/>
    </xf>
    <xf numFmtId="4" fontId="5" fillId="7" borderId="12" xfId="0" applyNumberFormat="1" applyFont="1" applyFill="1" applyBorder="1" applyAlignment="1">
      <alignment vertical="top"/>
    </xf>
    <xf numFmtId="0" fontId="4" fillId="6" borderId="6" xfId="0" applyFont="1" applyFill="1" applyBorder="1" applyAlignment="1">
      <alignment vertical="center"/>
    </xf>
    <xf numFmtId="4" fontId="4" fillId="6" borderId="6" xfId="0" applyNumberFormat="1" applyFont="1" applyFill="1" applyBorder="1" applyAlignment="1">
      <alignment vertical="center"/>
    </xf>
    <xf numFmtId="0" fontId="4" fillId="6" borderId="7" xfId="0" applyFont="1" applyFill="1" applyBorder="1" applyAlignment="1">
      <alignment vertical="center"/>
    </xf>
    <xf numFmtId="4" fontId="4" fillId="6" borderId="7" xfId="0" applyNumberFormat="1" applyFont="1" applyFill="1" applyBorder="1" applyAlignment="1">
      <alignment vertical="center"/>
    </xf>
    <xf numFmtId="0" fontId="4" fillId="4" borderId="12" xfId="0" applyFont="1" applyFill="1" applyBorder="1" applyAlignment="1">
      <alignment vertical="center"/>
    </xf>
    <xf numFmtId="4" fontId="4" fillId="4" borderId="12" xfId="0" applyNumberFormat="1" applyFont="1" applyFill="1" applyBorder="1" applyAlignment="1">
      <alignment vertical="center"/>
    </xf>
    <xf numFmtId="4" fontId="5" fillId="4" borderId="12" xfId="0" applyNumberFormat="1" applyFont="1" applyFill="1" applyBorder="1" applyAlignment="1">
      <alignment vertical="center"/>
    </xf>
    <xf numFmtId="4" fontId="2" fillId="5" borderId="0" xfId="0" applyNumberFormat="1" applyFont="1" applyFill="1" applyAlignment="1">
      <alignment vertical="center"/>
    </xf>
    <xf numFmtId="0" fontId="1" fillId="3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4" borderId="5" xfId="0" applyFont="1" applyFill="1" applyBorder="1" applyAlignment="1">
      <alignment horizontal="center" vertical="center"/>
    </xf>
    <xf numFmtId="4" fontId="3" fillId="6" borderId="5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5" xfId="1" xr:uid="{5212BF40-D9FD-48A8-80F2-75D5097277ED}"/>
  </cellStyles>
  <dxfs count="0"/>
  <tableStyles count="0" defaultTableStyle="TableStyleMedium2" defaultPivotStyle="PivotStyleLight16"/>
  <colors>
    <mruColors>
      <color rgb="FFFFD9D9"/>
      <color rgb="FFFF8B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b="1"/>
              <a:t>EVOLUCIÓN DEL REMANENTE DE TESORERÍA</a:t>
            </a:r>
          </a:p>
        </c:rich>
      </c:tx>
      <c:layout>
        <c:manualLayout>
          <c:xMode val="edge"/>
          <c:yMode val="edge"/>
          <c:x val="0.28726957555043076"/>
          <c:y val="8.4925652161023501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499779581815839"/>
          <c:y val="0.11608213816085901"/>
          <c:w val="0.59564331590334152"/>
          <c:h val="0.7091311964439809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EVOLUCIÓN_REMANENTE_TESORERÍA!$A$4</c:f>
              <c:strCache>
                <c:ptCount val="1"/>
                <c:pt idx="0">
                  <c:v>Remanente de Tesorería afectado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EVOLUCIÓN_REMANENTE_TESORERÍA!$B$3:$E$3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EVOLUCIÓN_REMANENTE_TESORERÍA!$B$4:$E$4</c:f>
              <c:numCache>
                <c:formatCode>#,##0.00</c:formatCode>
                <c:ptCount val="4"/>
                <c:pt idx="0">
                  <c:v>133930420.257</c:v>
                </c:pt>
                <c:pt idx="1">
                  <c:v>153153779.93500003</c:v>
                </c:pt>
                <c:pt idx="2">
                  <c:v>185210883.99210003</c:v>
                </c:pt>
                <c:pt idx="3">
                  <c:v>168239471.85850006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58-4FBD-AAA1-9B889EBC3C8C}"/>
            </c:ext>
          </c:extLst>
        </c:ser>
        <c:ser>
          <c:idx val="1"/>
          <c:order val="1"/>
          <c:tx>
            <c:strRef>
              <c:f>EVOLUCIÓN_REMANENTE_TESORERÍA!$A$5</c:f>
              <c:strCache>
                <c:ptCount val="1"/>
                <c:pt idx="0">
                  <c:v>Remanente de Tesorería no afectado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EVOLUCIÓN_REMANENTE_TESORERÍA!$B$3:$E$3</c:f>
              <c:numCache>
                <c:formatCode>General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EVOLUCIÓN_REMANENTE_TESORERÍA!$B$5:$E$5</c:f>
              <c:numCache>
                <c:formatCode>#,##0.00</c:formatCode>
                <c:ptCount val="4"/>
                <c:pt idx="0">
                  <c:v>43292420.773000099</c:v>
                </c:pt>
                <c:pt idx="1">
                  <c:v>35111013.530000009</c:v>
                </c:pt>
                <c:pt idx="2">
                  <c:v>35996228.417899951</c:v>
                </c:pt>
                <c:pt idx="3">
                  <c:v>82714624.321499944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58-4FBD-AAA1-9B889EBC3C8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637495711"/>
        <c:axId val="1"/>
      </c:barChart>
      <c:catAx>
        <c:axId val="163749571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b"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1637495711"/>
        <c:crosses val="autoZero"/>
        <c:crossBetween val="between"/>
      </c:valAx>
      <c:spPr>
        <a:solidFill>
          <a:schemeClr val="bg2"/>
        </a:solidFill>
      </c:spPr>
    </c:plotArea>
    <c:legend>
      <c:legendPos val="r"/>
      <c:layout>
        <c:manualLayout>
          <c:xMode val="edge"/>
          <c:yMode val="edge"/>
          <c:x val="0.76523347372276151"/>
          <c:y val="0.29989329259846081"/>
          <c:w val="0.23250489254770812"/>
          <c:h val="0.28305053457291762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ysClr val="windowText" lastClr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9526</xdr:colOff>
      <xdr:row>7</xdr:row>
      <xdr:rowOff>180972</xdr:rowOff>
    </xdr:from>
    <xdr:to>
      <xdr:col>4</xdr:col>
      <xdr:colOff>1123951</xdr:colOff>
      <xdr:row>25</xdr:row>
      <xdr:rowOff>9525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C5553B8B-A58B-4A3A-9A7F-95710B0D86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C5F87-5ACB-4D6D-8650-01781DD0DF34}">
  <dimension ref="A1:E11"/>
  <sheetViews>
    <sheetView showGridLines="0" tabSelected="1" workbookViewId="0">
      <selection activeCell="C34" sqref="C34"/>
    </sheetView>
  </sheetViews>
  <sheetFormatPr baseColWidth="10" defaultRowHeight="15.75" x14ac:dyDescent="0.25"/>
  <cols>
    <col min="1" max="1" width="37.7109375" style="1" customWidth="1"/>
    <col min="2" max="5" width="18.7109375" style="1" customWidth="1"/>
    <col min="6" max="16384" width="11.42578125" style="1"/>
  </cols>
  <sheetData>
    <row r="1" spans="1:5" ht="24.95" customHeight="1" thickBot="1" x14ac:dyDescent="0.3">
      <c r="A1" s="50" t="s">
        <v>3</v>
      </c>
      <c r="B1" s="50"/>
      <c r="C1" s="50"/>
      <c r="D1" s="50"/>
      <c r="E1" s="50"/>
    </row>
    <row r="2" spans="1:5" ht="8.1" customHeight="1" thickBot="1" x14ac:dyDescent="0.3"/>
    <row r="3" spans="1:5" ht="18.95" customHeight="1" thickBot="1" x14ac:dyDescent="0.3">
      <c r="A3" s="10"/>
      <c r="B3" s="11">
        <v>2020</v>
      </c>
      <c r="C3" s="11">
        <v>2021</v>
      </c>
      <c r="D3" s="11">
        <v>2022</v>
      </c>
      <c r="E3" s="11">
        <v>2023</v>
      </c>
    </row>
    <row r="4" spans="1:5" ht="20.100000000000001" customHeight="1" thickBot="1" x14ac:dyDescent="0.3">
      <c r="A4" s="6" t="s">
        <v>0</v>
      </c>
      <c r="B4" s="7">
        <v>133930420.257</v>
      </c>
      <c r="C4" s="7">
        <v>153153779.93500003</v>
      </c>
      <c r="D4" s="7">
        <v>185210883.99210003</v>
      </c>
      <c r="E4" s="7">
        <v>168239471.85850006</v>
      </c>
    </row>
    <row r="5" spans="1:5" ht="20.100000000000001" customHeight="1" thickBot="1" x14ac:dyDescent="0.3">
      <c r="A5" s="8" t="s">
        <v>1</v>
      </c>
      <c r="B5" s="9">
        <v>43292420.773000099</v>
      </c>
      <c r="C5" s="9">
        <v>35111013.530000009</v>
      </c>
      <c r="D5" s="9">
        <v>35996228.417899951</v>
      </c>
      <c r="E5" s="9">
        <v>82714624.321499944</v>
      </c>
    </row>
    <row r="6" spans="1:5" ht="20.100000000000001" customHeight="1" thickBot="1" x14ac:dyDescent="0.3">
      <c r="A6" s="4" t="s">
        <v>2</v>
      </c>
      <c r="B6" s="5">
        <v>177222841.03000009</v>
      </c>
      <c r="C6" s="5">
        <v>188264793.46500003</v>
      </c>
      <c r="D6" s="5">
        <v>221207112.40999997</v>
      </c>
      <c r="E6" s="5">
        <v>250954096.18000001</v>
      </c>
    </row>
    <row r="9" spans="1:5" x14ac:dyDescent="0.25">
      <c r="A9" s="51"/>
      <c r="B9" s="51"/>
      <c r="C9" s="51"/>
      <c r="D9" s="51"/>
      <c r="E9" s="51"/>
    </row>
    <row r="10" spans="1:5" x14ac:dyDescent="0.25">
      <c r="A10" s="2"/>
    </row>
    <row r="11" spans="1:5" x14ac:dyDescent="0.25">
      <c r="B11" s="3"/>
    </row>
  </sheetData>
  <mergeCells count="2">
    <mergeCell ref="A1:E1"/>
    <mergeCell ref="A9:E9"/>
  </mergeCells>
  <pageMargins left="0.17" right="0.16" top="1" bottom="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506F1-B8D3-49B1-AE7C-0B04C77E7EA2}">
  <dimension ref="A1:C27"/>
  <sheetViews>
    <sheetView workbookViewId="0">
      <selection activeCell="E9" sqref="E9"/>
    </sheetView>
  </sheetViews>
  <sheetFormatPr baseColWidth="10" defaultRowHeight="14.25" customHeight="1" x14ac:dyDescent="0.2"/>
  <cols>
    <col min="1" max="1" width="58.28515625" style="12" customWidth="1"/>
    <col min="2" max="2" width="14.85546875" style="49" customWidth="1"/>
    <col min="3" max="3" width="16.42578125" style="49" customWidth="1"/>
    <col min="4" max="256" width="11.42578125" style="12"/>
    <col min="257" max="257" width="58.28515625" style="12" customWidth="1"/>
    <col min="258" max="258" width="14.85546875" style="12" customWidth="1"/>
    <col min="259" max="259" width="16.42578125" style="12" customWidth="1"/>
    <col min="260" max="512" width="11.42578125" style="12"/>
    <col min="513" max="513" width="58.28515625" style="12" customWidth="1"/>
    <col min="514" max="514" width="14.85546875" style="12" customWidth="1"/>
    <col min="515" max="515" width="16.42578125" style="12" customWidth="1"/>
    <col min="516" max="768" width="11.42578125" style="12"/>
    <col min="769" max="769" width="58.28515625" style="12" customWidth="1"/>
    <col min="770" max="770" width="14.85546875" style="12" customWidth="1"/>
    <col min="771" max="771" width="16.42578125" style="12" customWidth="1"/>
    <col min="772" max="1024" width="11.42578125" style="12"/>
    <col min="1025" max="1025" width="58.28515625" style="12" customWidth="1"/>
    <col min="1026" max="1026" width="14.85546875" style="12" customWidth="1"/>
    <col min="1027" max="1027" width="16.42578125" style="12" customWidth="1"/>
    <col min="1028" max="1280" width="11.42578125" style="12"/>
    <col min="1281" max="1281" width="58.28515625" style="12" customWidth="1"/>
    <col min="1282" max="1282" width="14.85546875" style="12" customWidth="1"/>
    <col min="1283" max="1283" width="16.42578125" style="12" customWidth="1"/>
    <col min="1284" max="1536" width="11.42578125" style="12"/>
    <col min="1537" max="1537" width="58.28515625" style="12" customWidth="1"/>
    <col min="1538" max="1538" width="14.85546875" style="12" customWidth="1"/>
    <col min="1539" max="1539" width="16.42578125" style="12" customWidth="1"/>
    <col min="1540" max="1792" width="11.42578125" style="12"/>
    <col min="1793" max="1793" width="58.28515625" style="12" customWidth="1"/>
    <col min="1794" max="1794" width="14.85546875" style="12" customWidth="1"/>
    <col min="1795" max="1795" width="16.42578125" style="12" customWidth="1"/>
    <col min="1796" max="2048" width="11.42578125" style="12"/>
    <col min="2049" max="2049" width="58.28515625" style="12" customWidth="1"/>
    <col min="2050" max="2050" width="14.85546875" style="12" customWidth="1"/>
    <col min="2051" max="2051" width="16.42578125" style="12" customWidth="1"/>
    <col min="2052" max="2304" width="11.42578125" style="12"/>
    <col min="2305" max="2305" width="58.28515625" style="12" customWidth="1"/>
    <col min="2306" max="2306" width="14.85546875" style="12" customWidth="1"/>
    <col min="2307" max="2307" width="16.42578125" style="12" customWidth="1"/>
    <col min="2308" max="2560" width="11.42578125" style="12"/>
    <col min="2561" max="2561" width="58.28515625" style="12" customWidth="1"/>
    <col min="2562" max="2562" width="14.85546875" style="12" customWidth="1"/>
    <col min="2563" max="2563" width="16.42578125" style="12" customWidth="1"/>
    <col min="2564" max="2816" width="11.42578125" style="12"/>
    <col min="2817" max="2817" width="58.28515625" style="12" customWidth="1"/>
    <col min="2818" max="2818" width="14.85546875" style="12" customWidth="1"/>
    <col min="2819" max="2819" width="16.42578125" style="12" customWidth="1"/>
    <col min="2820" max="3072" width="11.42578125" style="12"/>
    <col min="3073" max="3073" width="58.28515625" style="12" customWidth="1"/>
    <col min="3074" max="3074" width="14.85546875" style="12" customWidth="1"/>
    <col min="3075" max="3075" width="16.42578125" style="12" customWidth="1"/>
    <col min="3076" max="3328" width="11.42578125" style="12"/>
    <col min="3329" max="3329" width="58.28515625" style="12" customWidth="1"/>
    <col min="3330" max="3330" width="14.85546875" style="12" customWidth="1"/>
    <col min="3331" max="3331" width="16.42578125" style="12" customWidth="1"/>
    <col min="3332" max="3584" width="11.42578125" style="12"/>
    <col min="3585" max="3585" width="58.28515625" style="12" customWidth="1"/>
    <col min="3586" max="3586" width="14.85546875" style="12" customWidth="1"/>
    <col min="3587" max="3587" width="16.42578125" style="12" customWidth="1"/>
    <col min="3588" max="3840" width="11.42578125" style="12"/>
    <col min="3841" max="3841" width="58.28515625" style="12" customWidth="1"/>
    <col min="3842" max="3842" width="14.85546875" style="12" customWidth="1"/>
    <col min="3843" max="3843" width="16.42578125" style="12" customWidth="1"/>
    <col min="3844" max="4096" width="11.42578125" style="12"/>
    <col min="4097" max="4097" width="58.28515625" style="12" customWidth="1"/>
    <col min="4098" max="4098" width="14.85546875" style="12" customWidth="1"/>
    <col min="4099" max="4099" width="16.42578125" style="12" customWidth="1"/>
    <col min="4100" max="4352" width="11.42578125" style="12"/>
    <col min="4353" max="4353" width="58.28515625" style="12" customWidth="1"/>
    <col min="4354" max="4354" width="14.85546875" style="12" customWidth="1"/>
    <col min="4355" max="4355" width="16.42578125" style="12" customWidth="1"/>
    <col min="4356" max="4608" width="11.42578125" style="12"/>
    <col min="4609" max="4609" width="58.28515625" style="12" customWidth="1"/>
    <col min="4610" max="4610" width="14.85546875" style="12" customWidth="1"/>
    <col min="4611" max="4611" width="16.42578125" style="12" customWidth="1"/>
    <col min="4612" max="4864" width="11.42578125" style="12"/>
    <col min="4865" max="4865" width="58.28515625" style="12" customWidth="1"/>
    <col min="4866" max="4866" width="14.85546875" style="12" customWidth="1"/>
    <col min="4867" max="4867" width="16.42578125" style="12" customWidth="1"/>
    <col min="4868" max="5120" width="11.42578125" style="12"/>
    <col min="5121" max="5121" width="58.28515625" style="12" customWidth="1"/>
    <col min="5122" max="5122" width="14.85546875" style="12" customWidth="1"/>
    <col min="5123" max="5123" width="16.42578125" style="12" customWidth="1"/>
    <col min="5124" max="5376" width="11.42578125" style="12"/>
    <col min="5377" max="5377" width="58.28515625" style="12" customWidth="1"/>
    <col min="5378" max="5378" width="14.85546875" style="12" customWidth="1"/>
    <col min="5379" max="5379" width="16.42578125" style="12" customWidth="1"/>
    <col min="5380" max="5632" width="11.42578125" style="12"/>
    <col min="5633" max="5633" width="58.28515625" style="12" customWidth="1"/>
    <col min="5634" max="5634" width="14.85546875" style="12" customWidth="1"/>
    <col min="5635" max="5635" width="16.42578125" style="12" customWidth="1"/>
    <col min="5636" max="5888" width="11.42578125" style="12"/>
    <col min="5889" max="5889" width="58.28515625" style="12" customWidth="1"/>
    <col min="5890" max="5890" width="14.85546875" style="12" customWidth="1"/>
    <col min="5891" max="5891" width="16.42578125" style="12" customWidth="1"/>
    <col min="5892" max="6144" width="11.42578125" style="12"/>
    <col min="6145" max="6145" width="58.28515625" style="12" customWidth="1"/>
    <col min="6146" max="6146" width="14.85546875" style="12" customWidth="1"/>
    <col min="6147" max="6147" width="16.42578125" style="12" customWidth="1"/>
    <col min="6148" max="6400" width="11.42578125" style="12"/>
    <col min="6401" max="6401" width="58.28515625" style="12" customWidth="1"/>
    <col min="6402" max="6402" width="14.85546875" style="12" customWidth="1"/>
    <col min="6403" max="6403" width="16.42578125" style="12" customWidth="1"/>
    <col min="6404" max="6656" width="11.42578125" style="12"/>
    <col min="6657" max="6657" width="58.28515625" style="12" customWidth="1"/>
    <col min="6658" max="6658" width="14.85546875" style="12" customWidth="1"/>
    <col min="6659" max="6659" width="16.42578125" style="12" customWidth="1"/>
    <col min="6660" max="6912" width="11.42578125" style="12"/>
    <col min="6913" max="6913" width="58.28515625" style="12" customWidth="1"/>
    <col min="6914" max="6914" width="14.85546875" style="12" customWidth="1"/>
    <col min="6915" max="6915" width="16.42578125" style="12" customWidth="1"/>
    <col min="6916" max="7168" width="11.42578125" style="12"/>
    <col min="7169" max="7169" width="58.28515625" style="12" customWidth="1"/>
    <col min="7170" max="7170" width="14.85546875" style="12" customWidth="1"/>
    <col min="7171" max="7171" width="16.42578125" style="12" customWidth="1"/>
    <col min="7172" max="7424" width="11.42578125" style="12"/>
    <col min="7425" max="7425" width="58.28515625" style="12" customWidth="1"/>
    <col min="7426" max="7426" width="14.85546875" style="12" customWidth="1"/>
    <col min="7427" max="7427" width="16.42578125" style="12" customWidth="1"/>
    <col min="7428" max="7680" width="11.42578125" style="12"/>
    <col min="7681" max="7681" width="58.28515625" style="12" customWidth="1"/>
    <col min="7682" max="7682" width="14.85546875" style="12" customWidth="1"/>
    <col min="7683" max="7683" width="16.42578125" style="12" customWidth="1"/>
    <col min="7684" max="7936" width="11.42578125" style="12"/>
    <col min="7937" max="7937" width="58.28515625" style="12" customWidth="1"/>
    <col min="7938" max="7938" width="14.85546875" style="12" customWidth="1"/>
    <col min="7939" max="7939" width="16.42578125" style="12" customWidth="1"/>
    <col min="7940" max="8192" width="11.42578125" style="12"/>
    <col min="8193" max="8193" width="58.28515625" style="12" customWidth="1"/>
    <col min="8194" max="8194" width="14.85546875" style="12" customWidth="1"/>
    <col min="8195" max="8195" width="16.42578125" style="12" customWidth="1"/>
    <col min="8196" max="8448" width="11.42578125" style="12"/>
    <col min="8449" max="8449" width="58.28515625" style="12" customWidth="1"/>
    <col min="8450" max="8450" width="14.85546875" style="12" customWidth="1"/>
    <col min="8451" max="8451" width="16.42578125" style="12" customWidth="1"/>
    <col min="8452" max="8704" width="11.42578125" style="12"/>
    <col min="8705" max="8705" width="58.28515625" style="12" customWidth="1"/>
    <col min="8706" max="8706" width="14.85546875" style="12" customWidth="1"/>
    <col min="8707" max="8707" width="16.42578125" style="12" customWidth="1"/>
    <col min="8708" max="8960" width="11.42578125" style="12"/>
    <col min="8961" max="8961" width="58.28515625" style="12" customWidth="1"/>
    <col min="8962" max="8962" width="14.85546875" style="12" customWidth="1"/>
    <col min="8963" max="8963" width="16.42578125" style="12" customWidth="1"/>
    <col min="8964" max="9216" width="11.42578125" style="12"/>
    <col min="9217" max="9217" width="58.28515625" style="12" customWidth="1"/>
    <col min="9218" max="9218" width="14.85546875" style="12" customWidth="1"/>
    <col min="9219" max="9219" width="16.42578125" style="12" customWidth="1"/>
    <col min="9220" max="9472" width="11.42578125" style="12"/>
    <col min="9473" max="9473" width="58.28515625" style="12" customWidth="1"/>
    <col min="9474" max="9474" width="14.85546875" style="12" customWidth="1"/>
    <col min="9475" max="9475" width="16.42578125" style="12" customWidth="1"/>
    <col min="9476" max="9728" width="11.42578125" style="12"/>
    <col min="9729" max="9729" width="58.28515625" style="12" customWidth="1"/>
    <col min="9730" max="9730" width="14.85546875" style="12" customWidth="1"/>
    <col min="9731" max="9731" width="16.42578125" style="12" customWidth="1"/>
    <col min="9732" max="9984" width="11.42578125" style="12"/>
    <col min="9985" max="9985" width="58.28515625" style="12" customWidth="1"/>
    <col min="9986" max="9986" width="14.85546875" style="12" customWidth="1"/>
    <col min="9987" max="9987" width="16.42578125" style="12" customWidth="1"/>
    <col min="9988" max="10240" width="11.42578125" style="12"/>
    <col min="10241" max="10241" width="58.28515625" style="12" customWidth="1"/>
    <col min="10242" max="10242" width="14.85546875" style="12" customWidth="1"/>
    <col min="10243" max="10243" width="16.42578125" style="12" customWidth="1"/>
    <col min="10244" max="10496" width="11.42578125" style="12"/>
    <col min="10497" max="10497" width="58.28515625" style="12" customWidth="1"/>
    <col min="10498" max="10498" width="14.85546875" style="12" customWidth="1"/>
    <col min="10499" max="10499" width="16.42578125" style="12" customWidth="1"/>
    <col min="10500" max="10752" width="11.42578125" style="12"/>
    <col min="10753" max="10753" width="58.28515625" style="12" customWidth="1"/>
    <col min="10754" max="10754" width="14.85546875" style="12" customWidth="1"/>
    <col min="10755" max="10755" width="16.42578125" style="12" customWidth="1"/>
    <col min="10756" max="11008" width="11.42578125" style="12"/>
    <col min="11009" max="11009" width="58.28515625" style="12" customWidth="1"/>
    <col min="11010" max="11010" width="14.85546875" style="12" customWidth="1"/>
    <col min="11011" max="11011" width="16.42578125" style="12" customWidth="1"/>
    <col min="11012" max="11264" width="11.42578125" style="12"/>
    <col min="11265" max="11265" width="58.28515625" style="12" customWidth="1"/>
    <col min="11266" max="11266" width="14.85546875" style="12" customWidth="1"/>
    <col min="11267" max="11267" width="16.42578125" style="12" customWidth="1"/>
    <col min="11268" max="11520" width="11.42578125" style="12"/>
    <col min="11521" max="11521" width="58.28515625" style="12" customWidth="1"/>
    <col min="11522" max="11522" width="14.85546875" style="12" customWidth="1"/>
    <col min="11523" max="11523" width="16.42578125" style="12" customWidth="1"/>
    <col min="11524" max="11776" width="11.42578125" style="12"/>
    <col min="11777" max="11777" width="58.28515625" style="12" customWidth="1"/>
    <col min="11778" max="11778" width="14.85546875" style="12" customWidth="1"/>
    <col min="11779" max="11779" width="16.42578125" style="12" customWidth="1"/>
    <col min="11780" max="12032" width="11.42578125" style="12"/>
    <col min="12033" max="12033" width="58.28515625" style="12" customWidth="1"/>
    <col min="12034" max="12034" width="14.85546875" style="12" customWidth="1"/>
    <col min="12035" max="12035" width="16.42578125" style="12" customWidth="1"/>
    <col min="12036" max="12288" width="11.42578125" style="12"/>
    <col min="12289" max="12289" width="58.28515625" style="12" customWidth="1"/>
    <col min="12290" max="12290" width="14.85546875" style="12" customWidth="1"/>
    <col min="12291" max="12291" width="16.42578125" style="12" customWidth="1"/>
    <col min="12292" max="12544" width="11.42578125" style="12"/>
    <col min="12545" max="12545" width="58.28515625" style="12" customWidth="1"/>
    <col min="12546" max="12546" width="14.85546875" style="12" customWidth="1"/>
    <col min="12547" max="12547" width="16.42578125" style="12" customWidth="1"/>
    <col min="12548" max="12800" width="11.42578125" style="12"/>
    <col min="12801" max="12801" width="58.28515625" style="12" customWidth="1"/>
    <col min="12802" max="12802" width="14.85546875" style="12" customWidth="1"/>
    <col min="12803" max="12803" width="16.42578125" style="12" customWidth="1"/>
    <col min="12804" max="13056" width="11.42578125" style="12"/>
    <col min="13057" max="13057" width="58.28515625" style="12" customWidth="1"/>
    <col min="13058" max="13058" width="14.85546875" style="12" customWidth="1"/>
    <col min="13059" max="13059" width="16.42578125" style="12" customWidth="1"/>
    <col min="13060" max="13312" width="11.42578125" style="12"/>
    <col min="13313" max="13313" width="58.28515625" style="12" customWidth="1"/>
    <col min="13314" max="13314" width="14.85546875" style="12" customWidth="1"/>
    <col min="13315" max="13315" width="16.42578125" style="12" customWidth="1"/>
    <col min="13316" max="13568" width="11.42578125" style="12"/>
    <col min="13569" max="13569" width="58.28515625" style="12" customWidth="1"/>
    <col min="13570" max="13570" width="14.85546875" style="12" customWidth="1"/>
    <col min="13571" max="13571" width="16.42578125" style="12" customWidth="1"/>
    <col min="13572" max="13824" width="11.42578125" style="12"/>
    <col min="13825" max="13825" width="58.28515625" style="12" customWidth="1"/>
    <col min="13826" max="13826" width="14.85546875" style="12" customWidth="1"/>
    <col min="13827" max="13827" width="16.42578125" style="12" customWidth="1"/>
    <col min="13828" max="14080" width="11.42578125" style="12"/>
    <col min="14081" max="14081" width="58.28515625" style="12" customWidth="1"/>
    <col min="14082" max="14082" width="14.85546875" style="12" customWidth="1"/>
    <col min="14083" max="14083" width="16.42578125" style="12" customWidth="1"/>
    <col min="14084" max="14336" width="11.42578125" style="12"/>
    <col min="14337" max="14337" width="58.28515625" style="12" customWidth="1"/>
    <col min="14338" max="14338" width="14.85546875" style="12" customWidth="1"/>
    <col min="14339" max="14339" width="16.42578125" style="12" customWidth="1"/>
    <col min="14340" max="14592" width="11.42578125" style="12"/>
    <col min="14593" max="14593" width="58.28515625" style="12" customWidth="1"/>
    <col min="14594" max="14594" width="14.85546875" style="12" customWidth="1"/>
    <col min="14595" max="14595" width="16.42578125" style="12" customWidth="1"/>
    <col min="14596" max="14848" width="11.42578125" style="12"/>
    <col min="14849" max="14849" width="58.28515625" style="12" customWidth="1"/>
    <col min="14850" max="14850" width="14.85546875" style="12" customWidth="1"/>
    <col min="14851" max="14851" width="16.42578125" style="12" customWidth="1"/>
    <col min="14852" max="15104" width="11.42578125" style="12"/>
    <col min="15105" max="15105" width="58.28515625" style="12" customWidth="1"/>
    <col min="15106" max="15106" width="14.85546875" style="12" customWidth="1"/>
    <col min="15107" max="15107" width="16.42578125" style="12" customWidth="1"/>
    <col min="15108" max="15360" width="11.42578125" style="12"/>
    <col min="15361" max="15361" width="58.28515625" style="12" customWidth="1"/>
    <col min="15362" max="15362" width="14.85546875" style="12" customWidth="1"/>
    <col min="15363" max="15363" width="16.42578125" style="12" customWidth="1"/>
    <col min="15364" max="15616" width="11.42578125" style="12"/>
    <col min="15617" max="15617" width="58.28515625" style="12" customWidth="1"/>
    <col min="15618" max="15618" width="14.85546875" style="12" customWidth="1"/>
    <col min="15619" max="15619" width="16.42578125" style="12" customWidth="1"/>
    <col min="15620" max="15872" width="11.42578125" style="12"/>
    <col min="15873" max="15873" width="58.28515625" style="12" customWidth="1"/>
    <col min="15874" max="15874" width="14.85546875" style="12" customWidth="1"/>
    <col min="15875" max="15875" width="16.42578125" style="12" customWidth="1"/>
    <col min="15876" max="16128" width="11.42578125" style="12"/>
    <col min="16129" max="16129" width="58.28515625" style="12" customWidth="1"/>
    <col min="16130" max="16130" width="14.85546875" style="12" customWidth="1"/>
    <col min="16131" max="16131" width="16.42578125" style="12" customWidth="1"/>
    <col min="16132" max="16384" width="11.42578125" style="12"/>
  </cols>
  <sheetData>
    <row r="1" spans="1:3" ht="18" customHeight="1" thickBot="1" x14ac:dyDescent="0.25">
      <c r="A1" s="52" t="s">
        <v>4</v>
      </c>
      <c r="B1" s="52"/>
      <c r="C1" s="52"/>
    </row>
    <row r="2" spans="1:3" ht="16.5" thickBot="1" x14ac:dyDescent="0.25">
      <c r="A2" s="13" t="s">
        <v>5</v>
      </c>
      <c r="B2" s="53" t="s">
        <v>6</v>
      </c>
      <c r="C2" s="53"/>
    </row>
    <row r="3" spans="1:3" s="17" customFormat="1" ht="15" x14ac:dyDescent="0.25">
      <c r="A3" s="14" t="s">
        <v>7</v>
      </c>
      <c r="B3" s="15"/>
      <c r="C3" s="16">
        <f>B4+B5+B6+B7-B8-B9</f>
        <v>45508328.890000001</v>
      </c>
    </row>
    <row r="4" spans="1:3" s="17" customFormat="1" ht="15" x14ac:dyDescent="0.2">
      <c r="A4" s="18" t="s">
        <v>8</v>
      </c>
      <c r="B4" s="19">
        <v>35386908.370000005</v>
      </c>
      <c r="C4" s="19"/>
    </row>
    <row r="5" spans="1:3" s="17" customFormat="1" ht="15" x14ac:dyDescent="0.2">
      <c r="A5" s="18" t="s">
        <v>9</v>
      </c>
      <c r="B5" s="19">
        <v>6061645.4899999984</v>
      </c>
      <c r="C5" s="19"/>
    </row>
    <row r="6" spans="1:3" s="17" customFormat="1" ht="15" x14ac:dyDescent="0.2">
      <c r="A6" s="18" t="s">
        <v>10</v>
      </c>
      <c r="B6" s="19">
        <v>7634966.9100000001</v>
      </c>
      <c r="C6" s="19"/>
    </row>
    <row r="7" spans="1:3" s="17" customFormat="1" ht="15" x14ac:dyDescent="0.2">
      <c r="A7" s="20" t="s">
        <v>11</v>
      </c>
      <c r="B7" s="21">
        <v>0</v>
      </c>
      <c r="C7" s="21"/>
    </row>
    <row r="8" spans="1:3" s="17" customFormat="1" ht="15" x14ac:dyDescent="0.2">
      <c r="A8" s="22" t="s">
        <v>12</v>
      </c>
      <c r="B8" s="23">
        <v>3451394.22</v>
      </c>
      <c r="C8" s="23"/>
    </row>
    <row r="9" spans="1:3" s="17" customFormat="1" ht="15" x14ac:dyDescent="0.2">
      <c r="A9" s="24" t="s">
        <v>13</v>
      </c>
      <c r="B9" s="25">
        <v>123797.66</v>
      </c>
      <c r="C9" s="25"/>
    </row>
    <row r="10" spans="1:3" s="17" customFormat="1" ht="15.75" thickBot="1" x14ac:dyDescent="0.25">
      <c r="A10" s="26"/>
      <c r="B10" s="27"/>
      <c r="C10" s="27"/>
    </row>
    <row r="11" spans="1:3" s="17" customFormat="1" ht="15" x14ac:dyDescent="0.2">
      <c r="A11" s="28" t="s">
        <v>14</v>
      </c>
      <c r="B11" s="29"/>
      <c r="C11" s="30">
        <f>B12+B13+B14+B15-B16</f>
        <v>23350635.040000003</v>
      </c>
    </row>
    <row r="12" spans="1:3" s="17" customFormat="1" ht="15.75" x14ac:dyDescent="0.25">
      <c r="A12" s="18" t="s">
        <v>15</v>
      </c>
      <c r="B12" s="31">
        <v>5247627.05</v>
      </c>
      <c r="C12" s="19"/>
    </row>
    <row r="13" spans="1:3" s="17" customFormat="1" ht="15.75" x14ac:dyDescent="0.2">
      <c r="A13" s="18" t="s">
        <v>9</v>
      </c>
      <c r="B13" s="32">
        <v>96.36</v>
      </c>
      <c r="C13" s="19"/>
    </row>
    <row r="14" spans="1:3" s="17" customFormat="1" ht="15.75" x14ac:dyDescent="0.2">
      <c r="A14" s="18" t="s">
        <v>10</v>
      </c>
      <c r="B14" s="32">
        <v>22102382.190000001</v>
      </c>
      <c r="C14" s="19"/>
    </row>
    <row r="15" spans="1:3" s="17" customFormat="1" ht="15.75" x14ac:dyDescent="0.2">
      <c r="A15" s="33" t="s">
        <v>16</v>
      </c>
      <c r="B15" s="34">
        <v>0</v>
      </c>
      <c r="C15" s="35"/>
    </row>
    <row r="16" spans="1:3" s="17" customFormat="1" ht="15.75" x14ac:dyDescent="0.2">
      <c r="A16" s="24" t="s">
        <v>17</v>
      </c>
      <c r="B16" s="36">
        <v>3999470.56</v>
      </c>
      <c r="C16" s="25"/>
    </row>
    <row r="17" spans="1:3" s="17" customFormat="1" ht="16.5" thickBot="1" x14ac:dyDescent="0.25">
      <c r="A17" s="37"/>
      <c r="B17" s="38"/>
      <c r="C17" s="39"/>
    </row>
    <row r="18" spans="1:3" s="17" customFormat="1" ht="15" x14ac:dyDescent="0.2">
      <c r="A18" s="24" t="s">
        <v>18</v>
      </c>
      <c r="B18" s="25"/>
      <c r="C18" s="40">
        <v>228796402.33000001</v>
      </c>
    </row>
    <row r="19" spans="1:3" s="17" customFormat="1" ht="15.75" thickBot="1" x14ac:dyDescent="0.25">
      <c r="A19" s="37"/>
      <c r="B19" s="39"/>
      <c r="C19" s="41"/>
    </row>
    <row r="20" spans="1:3" s="17" customFormat="1" ht="15" x14ac:dyDescent="0.2">
      <c r="A20" s="42" t="s">
        <v>19</v>
      </c>
      <c r="B20" s="43"/>
      <c r="C20" s="43">
        <v>168239471.85850006</v>
      </c>
    </row>
    <row r="21" spans="1:3" s="17" customFormat="1" ht="15" x14ac:dyDescent="0.2">
      <c r="A21" s="44" t="s">
        <v>20</v>
      </c>
      <c r="B21" s="45"/>
      <c r="C21" s="45">
        <f>C3-C11+C18-C20</f>
        <v>82714624.321499944</v>
      </c>
    </row>
    <row r="22" spans="1:3" s="17" customFormat="1" ht="15.75" thickBot="1" x14ac:dyDescent="0.25">
      <c r="A22" s="46" t="s">
        <v>21</v>
      </c>
      <c r="B22" s="47"/>
      <c r="C22" s="48">
        <f>SUM(C20:C21)</f>
        <v>250954096.18000001</v>
      </c>
    </row>
    <row r="23" spans="1:3" ht="15.75" x14ac:dyDescent="0.2"/>
    <row r="24" spans="1:3" ht="15.75" x14ac:dyDescent="0.2"/>
    <row r="25" spans="1:3" ht="15.75" x14ac:dyDescent="0.2"/>
    <row r="26" spans="1:3" ht="15.75" x14ac:dyDescent="0.2">
      <c r="A26" s="49"/>
    </row>
    <row r="27" spans="1:3" ht="15.75" x14ac:dyDescent="0.2">
      <c r="A27" s="49"/>
    </row>
  </sheetData>
  <mergeCells count="2">
    <mergeCell ref="A1:C1"/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EVOLUCIÓN_REMANENTE_TESORERÍA</vt:lpstr>
      <vt:lpstr>REMANENTE_TESORERÍA_2023</vt:lpstr>
    </vt:vector>
  </TitlesOfParts>
  <Company>Universidad Politecnica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ESTHER ALONSO CASADO</dc:creator>
  <cp:lastModifiedBy>ROSA ISABEL GOMEZ GUTIERREZ</cp:lastModifiedBy>
  <dcterms:created xsi:type="dcterms:W3CDTF">2025-11-28T10:46:59Z</dcterms:created>
  <dcterms:modified xsi:type="dcterms:W3CDTF">2026-01-14T12:35:29Z</dcterms:modified>
</cp:coreProperties>
</file>