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BE910F7D-9205-49C6-9A00-901AD36C3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C19" i="2"/>
  <c r="D19" i="2"/>
  <c r="E19" i="2"/>
  <c r="F19" i="2"/>
  <c r="G19" i="2"/>
  <c r="H19" i="2"/>
  <c r="I19" i="2"/>
  <c r="I38" i="2"/>
  <c r="C38" i="2"/>
  <c r="D38" i="2"/>
  <c r="E38" i="2"/>
  <c r="F38" i="2"/>
  <c r="G38" i="2"/>
  <c r="H38" i="2"/>
  <c r="B38" i="2"/>
  <c r="I36" i="2"/>
  <c r="C36" i="2"/>
  <c r="D36" i="2"/>
  <c r="E36" i="2"/>
  <c r="F36" i="2"/>
  <c r="G36" i="2"/>
  <c r="H36" i="2"/>
  <c r="B36" i="2"/>
  <c r="I32" i="2"/>
  <c r="C32" i="2"/>
  <c r="D32" i="2"/>
  <c r="E32" i="2"/>
  <c r="F32" i="2"/>
  <c r="G32" i="2"/>
  <c r="H32" i="2"/>
  <c r="B32" i="2"/>
  <c r="I27" i="2"/>
  <c r="C27" i="2"/>
  <c r="D27" i="2"/>
  <c r="E27" i="2"/>
  <c r="F27" i="2"/>
  <c r="G27" i="2"/>
  <c r="H27" i="2"/>
  <c r="B27" i="2"/>
  <c r="I23" i="2"/>
  <c r="C23" i="2"/>
  <c r="D23" i="2"/>
  <c r="E23" i="2"/>
  <c r="F23" i="2"/>
  <c r="G23" i="2"/>
  <c r="H23" i="2"/>
  <c r="B23" i="2"/>
  <c r="I9" i="2"/>
  <c r="C9" i="2"/>
  <c r="D9" i="2"/>
  <c r="E9" i="2"/>
  <c r="F9" i="2"/>
  <c r="G9" i="2"/>
  <c r="H9" i="2"/>
  <c r="B9" i="2"/>
  <c r="C39" i="2" l="1"/>
  <c r="D39" i="2"/>
  <c r="E39" i="2"/>
  <c r="F39" i="2"/>
  <c r="G39" i="2"/>
  <c r="H39" i="2"/>
  <c r="I39" i="2"/>
  <c r="B39" i="2"/>
</calcChain>
</file>

<file path=xl/sharedStrings.xml><?xml version="1.0" encoding="utf-8"?>
<sst xmlns="http://schemas.openxmlformats.org/spreadsheetml/2006/main" count="47" uniqueCount="47">
  <si>
    <t>Económica - Concepto</t>
  </si>
  <si>
    <t>Crédito Inicial</t>
  </si>
  <si>
    <t>Crédito Total</t>
  </si>
  <si>
    <t>Crédito Disponible</t>
  </si>
  <si>
    <t>Autorizaciones</t>
  </si>
  <si>
    <t>Compromisos de gastos</t>
  </si>
  <si>
    <t>Obligaciones reconocidas</t>
  </si>
  <si>
    <t>Pagos Netos</t>
  </si>
  <si>
    <t>Pendiente de Pago</t>
  </si>
  <si>
    <t>12 - FUNCIONARIOS</t>
  </si>
  <si>
    <t>13 - LABORALES</t>
  </si>
  <si>
    <t>14 - OTRO PERSONAL</t>
  </si>
  <si>
    <t>150 - PRODUCTIVIDAD</t>
  </si>
  <si>
    <t>160 - CUOTAS SOCIALES</t>
  </si>
  <si>
    <t>162 - GASTOS SOCIALES DEL PERSONAL</t>
  </si>
  <si>
    <t>Total 1 - GASTOS DE PERSONAL</t>
  </si>
  <si>
    <t>20 - ARRENDAMIENTOS Y CANONES</t>
  </si>
  <si>
    <t>21 - REPARAC., MANT. Y CONSERVACION</t>
  </si>
  <si>
    <t>22 - MATERIAL, SUMINISTROS Y OTROS</t>
  </si>
  <si>
    <t>23 - INDEMNIZ. POR RAZON SERVICIO</t>
  </si>
  <si>
    <t>24 - GASTOS DE EDICIÓN Y DISTRIBUCIÓN</t>
  </si>
  <si>
    <t>Total 2 - GASTOS CORRIENTES EN BIENES Y SERVICIOS</t>
  </si>
  <si>
    <t>310 - INTERESES DE PRESTAMOS</t>
  </si>
  <si>
    <t>352 - INTERESES DE DEMORA</t>
  </si>
  <si>
    <t>359 - OTROS GASTOS FINANCIEROS</t>
  </si>
  <si>
    <t>Total 3 - GASTOS FINANCIEROS</t>
  </si>
  <si>
    <t>480 - BECAS</t>
  </si>
  <si>
    <t>481 - TRANSFERENCIAS Y SUBVENCIONES A FAMILIAS E INSTITUCIONES</t>
  </si>
  <si>
    <t>Total 4 - TRANSFERENCIAS CORRIENTES</t>
  </si>
  <si>
    <t>Total 6 - INVERSIONES REALES</t>
  </si>
  <si>
    <t>780 - SUBVENCIÓN Y TRANSFERENCIAS DE CAPITAL A FAMILIAS E INST. SI</t>
  </si>
  <si>
    <t>790 - SUBVENCIONES Y TRANSFERENCIAS DE CAPITAL AL EXTERIOR</t>
  </si>
  <si>
    <t>Total 7 - TRANSFERENCIAS DE CAPITAL</t>
  </si>
  <si>
    <t>830 - PRESTAMOS A CORTO PLAZO</t>
  </si>
  <si>
    <t>831 - PRÉSTAMOS A LARGO PLAZO</t>
  </si>
  <si>
    <t>Total 8 - ACTIVOS FINANCIEROS</t>
  </si>
  <si>
    <t>910 - AMORTIZACIÓN PRÉSTAMOS CORTO PLAZO SECTOR PÚBLICO</t>
  </si>
  <si>
    <t>Total 9 - PASIVOS FINANCIEROS</t>
  </si>
  <si>
    <t>Suma Total</t>
  </si>
  <si>
    <t>221.00 - ENERGIA ELECTRICA</t>
  </si>
  <si>
    <t>221.01 - AGUA</t>
  </si>
  <si>
    <t>221.02 - GAS</t>
  </si>
  <si>
    <t>226.01 - ATENC. PROTOCOL. Y REPRESENTAT</t>
  </si>
  <si>
    <t>860 - ADQUISICION DE ACCIONES DE EMPRESAS NACIONALES</t>
  </si>
  <si>
    <t>490 - TRANSFERENCIAS Y SUBVENCIONES</t>
  </si>
  <si>
    <t>Estado de ejecución del Presupuesto de Gastos a nivel vinculante - Segundo Trimestre 2025</t>
  </si>
  <si>
    <t>782 - OTRAS TRANSFERENCIAS Y SUBVENCIONES DE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</si>
</sst>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7" x14ac:knownFonts="1">
    <font>
      <sz val="11"/>
      <color theme="1"/>
      <name val="Calibri"/>
    </font>
    <font>
      <b/>
      <sz val="10"/>
      <color rgb="FF333399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4" tint="-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164" fontId="5" fillId="0" borderId="0" xfId="0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1"/>
    </xf>
    <xf numFmtId="0" fontId="3" fillId="3" borderId="3" xfId="0" applyFont="1" applyFill="1" applyBorder="1" applyAlignment="1">
      <alignment horizontal="left" vertical="center" wrapText="1" indent="1"/>
    </xf>
    <xf numFmtId="39" fontId="2" fillId="0" borderId="1" xfId="0" applyNumberFormat="1" applyFont="1" applyBorder="1" applyAlignment="1">
      <alignment horizontal="right" vertical="center" wrapText="1" indent="1"/>
    </xf>
    <xf numFmtId="39" fontId="2" fillId="0" borderId="2" xfId="0" applyNumberFormat="1" applyFont="1" applyBorder="1" applyAlignment="1">
      <alignment horizontal="right" vertical="center" wrapText="1" indent="1"/>
    </xf>
    <xf numFmtId="39" fontId="3" fillId="2" borderId="1" xfId="0" applyNumberFormat="1" applyFont="1" applyFill="1" applyBorder="1" applyAlignment="1">
      <alignment horizontal="right" vertical="center" wrapText="1" indent="1"/>
    </xf>
    <xf numFmtId="39" fontId="3" fillId="2" borderId="2" xfId="0" applyNumberFormat="1" applyFont="1" applyFill="1" applyBorder="1" applyAlignment="1">
      <alignment horizontal="right" vertical="center" wrapText="1" indent="1"/>
    </xf>
    <xf numFmtId="39" fontId="4" fillId="0" borderId="1" xfId="0" applyNumberFormat="1" applyFont="1" applyBorder="1" applyAlignment="1">
      <alignment horizontal="right" vertical="center" wrapText="1" indent="1"/>
    </xf>
    <xf numFmtId="39" fontId="4" fillId="0" borderId="2" xfId="0" applyNumberFormat="1" applyFont="1" applyBorder="1" applyAlignment="1">
      <alignment horizontal="right" vertical="center" wrapText="1" indent="1"/>
    </xf>
    <xf numFmtId="39" fontId="3" fillId="3" borderId="3" xfId="0" applyNumberFormat="1" applyFont="1" applyFill="1" applyBorder="1" applyAlignment="1">
      <alignment horizontal="right" vertical="center" wrapText="1" indent="1"/>
    </xf>
    <xf numFmtId="0" fontId="6" fillId="0" borderId="0" xfId="0" applyFont="1" applyAlignment="1">
      <alignment horizontal="centerContinuous" vertical="center"/>
    </xf>
    <xf numFmtId="0" fontId="1" fillId="0" borderId="0" xfId="0" applyFont="1" applyAlignment="1">
      <alignment horizontal="centerContinuous" vertical="center"/>
    </xf>
    <xf numFmtId="39" fontId="3" fillId="3" borderId="4" xfId="0" applyNumberFormat="1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showGridLines="0" tabSelected="1" zoomScaleNormal="100" workbookViewId="0"/>
  </sheetViews>
  <sheetFormatPr baseColWidth="10" defaultColWidth="8.85546875" defaultRowHeight="15" x14ac:dyDescent="0.25"/>
  <cols>
    <col min="1" max="1" width="48.42578125" customWidth="1"/>
    <col min="2" max="8" width="13.28515625" customWidth="1"/>
    <col min="9" max="9" width="12.140625" customWidth="1"/>
    <col min="10" max="10" width="11.140625" bestFit="1" customWidth="1"/>
  </cols>
  <sheetData>
    <row r="1" spans="1:15" ht="22.7" customHeight="1" x14ac:dyDescent="0.25">
      <c r="A1" s="17" t="s">
        <v>45</v>
      </c>
      <c r="B1" s="18"/>
      <c r="C1" s="18"/>
      <c r="D1" s="18"/>
      <c r="E1" s="18"/>
      <c r="F1" s="18"/>
      <c r="G1" s="18"/>
      <c r="H1" s="18"/>
      <c r="I1" s="18"/>
    </row>
    <row r="2" spans="1:15" ht="24" customHeight="1" x14ac:dyDescent="0.25">
      <c r="A2" s="5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 t="s">
        <v>8</v>
      </c>
    </row>
    <row r="3" spans="1:15" x14ac:dyDescent="0.25">
      <c r="A3" s="6" t="s">
        <v>9</v>
      </c>
      <c r="B3" s="10">
        <v>117166916.38</v>
      </c>
      <c r="C3" s="10">
        <v>117166916.38</v>
      </c>
      <c r="D3" s="10">
        <v>28166916.379999999</v>
      </c>
      <c r="E3" s="10">
        <v>89000000</v>
      </c>
      <c r="F3" s="10">
        <v>89000000</v>
      </c>
      <c r="G3" s="10">
        <v>57219104.340000004</v>
      </c>
      <c r="H3" s="10">
        <v>57219104.340000004</v>
      </c>
      <c r="I3" s="11">
        <v>0</v>
      </c>
    </row>
    <row r="4" spans="1:15" x14ac:dyDescent="0.25">
      <c r="A4" s="6" t="s">
        <v>10</v>
      </c>
      <c r="B4" s="10">
        <v>80773976.310000002</v>
      </c>
      <c r="C4" s="10">
        <v>80773976.310000002</v>
      </c>
      <c r="D4" s="10">
        <v>25196975.309999999</v>
      </c>
      <c r="E4" s="10">
        <v>55547000</v>
      </c>
      <c r="F4" s="10">
        <v>55547000</v>
      </c>
      <c r="G4" s="10">
        <v>36484959.119999997</v>
      </c>
      <c r="H4" s="10">
        <v>36484959.119999997</v>
      </c>
      <c r="I4" s="11">
        <v>0</v>
      </c>
    </row>
    <row r="5" spans="1:15" x14ac:dyDescent="0.25">
      <c r="A5" s="6" t="s">
        <v>11</v>
      </c>
      <c r="B5" s="10">
        <v>113154.72</v>
      </c>
      <c r="C5" s="10">
        <v>113154.72</v>
      </c>
      <c r="D5" s="10">
        <v>103154.72</v>
      </c>
      <c r="E5" s="10">
        <v>10000</v>
      </c>
      <c r="F5" s="10">
        <v>10000</v>
      </c>
      <c r="G5" s="10">
        <v>4121.8</v>
      </c>
      <c r="H5" s="10">
        <v>4121.8</v>
      </c>
      <c r="I5" s="11">
        <v>0</v>
      </c>
    </row>
    <row r="6" spans="1:15" x14ac:dyDescent="0.25">
      <c r="A6" s="6" t="s">
        <v>12</v>
      </c>
      <c r="B6" s="10">
        <v>10114258.289999999</v>
      </c>
      <c r="C6" s="10">
        <v>10114258.289999999</v>
      </c>
      <c r="D6" s="10">
        <v>3124258.29</v>
      </c>
      <c r="E6" s="10">
        <v>6990000</v>
      </c>
      <c r="F6" s="10">
        <v>6990000</v>
      </c>
      <c r="G6" s="10">
        <v>4848559.99</v>
      </c>
      <c r="H6" s="10">
        <v>4848559.99</v>
      </c>
      <c r="I6" s="11">
        <v>0</v>
      </c>
    </row>
    <row r="7" spans="1:15" x14ac:dyDescent="0.25">
      <c r="A7" s="6" t="s">
        <v>13</v>
      </c>
      <c r="B7" s="10">
        <v>41430410.109999999</v>
      </c>
      <c r="C7" s="10">
        <v>41430410.109999999</v>
      </c>
      <c r="D7" s="10">
        <v>14180410.109999999</v>
      </c>
      <c r="E7" s="10">
        <v>27250000</v>
      </c>
      <c r="F7" s="10">
        <v>27250000</v>
      </c>
      <c r="G7" s="10">
        <v>16839137.43</v>
      </c>
      <c r="H7" s="10">
        <v>13452248.93</v>
      </c>
      <c r="I7" s="11">
        <v>3386888.5</v>
      </c>
    </row>
    <row r="8" spans="1:15" x14ac:dyDescent="0.25">
      <c r="A8" s="6" t="s">
        <v>14</v>
      </c>
      <c r="B8" s="10">
        <v>3807763.77</v>
      </c>
      <c r="C8" s="10">
        <v>3807763.77</v>
      </c>
      <c r="D8" s="10">
        <v>1547349.5</v>
      </c>
      <c r="E8" s="10">
        <v>2244655.81</v>
      </c>
      <c r="F8" s="10">
        <v>2244655.81</v>
      </c>
      <c r="G8" s="10">
        <v>1765480.03</v>
      </c>
      <c r="H8" s="10">
        <v>1765480.03</v>
      </c>
      <c r="I8" s="11">
        <v>0</v>
      </c>
    </row>
    <row r="9" spans="1:15" x14ac:dyDescent="0.25">
      <c r="A9" s="7" t="s">
        <v>15</v>
      </c>
      <c r="B9" s="12">
        <f t="shared" ref="B9:I9" si="0">SUM(B3:B8)</f>
        <v>253406479.58000001</v>
      </c>
      <c r="C9" s="12">
        <f t="shared" si="0"/>
        <v>253406479.58000001</v>
      </c>
      <c r="D9" s="12">
        <f t="shared" si="0"/>
        <v>72319064.310000002</v>
      </c>
      <c r="E9" s="12">
        <f t="shared" si="0"/>
        <v>181041655.81</v>
      </c>
      <c r="F9" s="12">
        <f t="shared" si="0"/>
        <v>181041655.81</v>
      </c>
      <c r="G9" s="12">
        <f t="shared" si="0"/>
        <v>117161362.71000001</v>
      </c>
      <c r="H9" s="12">
        <f t="shared" si="0"/>
        <v>113774474.21000001</v>
      </c>
      <c r="I9" s="13">
        <f t="shared" si="0"/>
        <v>3386888.5</v>
      </c>
    </row>
    <row r="10" spans="1:15" ht="13.7" customHeight="1" x14ac:dyDescent="0.25">
      <c r="A10" s="6" t="s">
        <v>16</v>
      </c>
      <c r="B10" s="10">
        <v>4064720.22</v>
      </c>
      <c r="C10" s="10">
        <v>4152035.7</v>
      </c>
      <c r="D10" s="10">
        <v>1009467.73</v>
      </c>
      <c r="E10" s="10">
        <v>2006632.78</v>
      </c>
      <c r="F10" s="10">
        <v>2006632.78</v>
      </c>
      <c r="G10" s="10">
        <v>1746957.69</v>
      </c>
      <c r="H10" s="10">
        <v>1558579.11</v>
      </c>
      <c r="I10" s="11">
        <v>188378.58</v>
      </c>
    </row>
    <row r="11" spans="1:15" x14ac:dyDescent="0.25">
      <c r="A11" s="6" t="s">
        <v>17</v>
      </c>
      <c r="B11" s="10">
        <v>3858946.04</v>
      </c>
      <c r="C11" s="10">
        <v>3849132.62</v>
      </c>
      <c r="D11" s="10">
        <v>508130.88</v>
      </c>
      <c r="E11" s="10">
        <v>2446007.38</v>
      </c>
      <c r="F11" s="10">
        <v>2446007.38</v>
      </c>
      <c r="G11" s="10">
        <v>1336651.8899999999</v>
      </c>
      <c r="H11" s="10">
        <v>1194418.8700000001</v>
      </c>
      <c r="I11" s="11">
        <v>142233.01999999999</v>
      </c>
    </row>
    <row r="12" spans="1:15" x14ac:dyDescent="0.25">
      <c r="A12" s="6" t="s">
        <v>18</v>
      </c>
      <c r="B12" s="10">
        <v>29622925.989999995</v>
      </c>
      <c r="C12" s="10">
        <v>29259658.649999999</v>
      </c>
      <c r="D12" s="10">
        <v>6555707.9499999993</v>
      </c>
      <c r="E12" s="10">
        <v>19764051.670000002</v>
      </c>
      <c r="F12" s="10">
        <v>19764051.670000002</v>
      </c>
      <c r="G12" s="10">
        <v>10297654.369999999</v>
      </c>
      <c r="H12" s="10">
        <v>9672084.620000001</v>
      </c>
      <c r="I12" s="11">
        <v>625569.75</v>
      </c>
    </row>
    <row r="13" spans="1:15" x14ac:dyDescent="0.25">
      <c r="A13" s="8" t="s">
        <v>39</v>
      </c>
      <c r="B13" s="14">
        <v>5538020.9000000004</v>
      </c>
      <c r="C13" s="14">
        <v>5536370.9000000004</v>
      </c>
      <c r="D13" s="14">
        <v>2292814.4500000002</v>
      </c>
      <c r="E13" s="14">
        <v>2374772.27</v>
      </c>
      <c r="F13" s="14">
        <v>2374772.27</v>
      </c>
      <c r="G13" s="14">
        <v>2374772.27</v>
      </c>
      <c r="H13" s="14">
        <v>2297899.91</v>
      </c>
      <c r="I13" s="15">
        <v>76872.36</v>
      </c>
      <c r="J13" s="1"/>
    </row>
    <row r="14" spans="1:15" x14ac:dyDescent="0.25">
      <c r="A14" s="8" t="s">
        <v>40</v>
      </c>
      <c r="B14" s="14">
        <v>610372</v>
      </c>
      <c r="C14" s="14">
        <v>610372</v>
      </c>
      <c r="D14" s="14">
        <v>302634.23999999999</v>
      </c>
      <c r="E14" s="14">
        <v>182572.04</v>
      </c>
      <c r="F14" s="14">
        <v>182572.04</v>
      </c>
      <c r="G14" s="14">
        <v>182572.04</v>
      </c>
      <c r="H14" s="14">
        <v>169610.18</v>
      </c>
      <c r="I14" s="15">
        <v>12961.86</v>
      </c>
      <c r="J14" s="2"/>
      <c r="K14" s="2"/>
      <c r="L14" s="2"/>
      <c r="M14" s="2"/>
      <c r="N14" s="2"/>
      <c r="O14" s="2"/>
    </row>
    <row r="15" spans="1:15" x14ac:dyDescent="0.25">
      <c r="A15" s="8" t="s">
        <v>41</v>
      </c>
      <c r="B15" s="14">
        <v>2028036.55</v>
      </c>
      <c r="C15" s="14">
        <v>2029903.55</v>
      </c>
      <c r="D15" s="14">
        <v>460249.87</v>
      </c>
      <c r="E15" s="14">
        <v>1331474.05</v>
      </c>
      <c r="F15" s="14">
        <v>1331474.05</v>
      </c>
      <c r="G15" s="14">
        <v>1331474.05</v>
      </c>
      <c r="H15" s="14">
        <v>1298167.67</v>
      </c>
      <c r="I15" s="15">
        <v>33306.379999999997</v>
      </c>
    </row>
    <row r="16" spans="1:15" x14ac:dyDescent="0.25">
      <c r="A16" s="8" t="s">
        <v>42</v>
      </c>
      <c r="B16" s="14">
        <v>269092.71999999997</v>
      </c>
      <c r="C16" s="14">
        <v>272633.83</v>
      </c>
      <c r="D16" s="14">
        <v>102922.52</v>
      </c>
      <c r="E16" s="14">
        <v>117962.16</v>
      </c>
      <c r="F16" s="14">
        <v>117962.16</v>
      </c>
      <c r="G16" s="14">
        <v>107762.96</v>
      </c>
      <c r="H16" s="14">
        <v>94225.76</v>
      </c>
      <c r="I16" s="15">
        <v>13537.2</v>
      </c>
    </row>
    <row r="17" spans="1:9" x14ac:dyDescent="0.25">
      <c r="A17" s="6" t="s">
        <v>19</v>
      </c>
      <c r="B17" s="10">
        <v>3587646.82</v>
      </c>
      <c r="C17" s="10">
        <v>3684548.79</v>
      </c>
      <c r="D17" s="10">
        <v>2314983.11</v>
      </c>
      <c r="E17" s="10">
        <v>1172366.02</v>
      </c>
      <c r="F17" s="10">
        <v>1172366.02</v>
      </c>
      <c r="G17" s="10">
        <v>981276.37</v>
      </c>
      <c r="H17" s="10">
        <v>858976.57</v>
      </c>
      <c r="I17" s="11">
        <v>122299.8</v>
      </c>
    </row>
    <row r="18" spans="1:9" x14ac:dyDescent="0.25">
      <c r="A18" s="6" t="s">
        <v>20</v>
      </c>
      <c r="B18" s="10">
        <v>37000</v>
      </c>
      <c r="C18" s="10">
        <v>42290.58</v>
      </c>
      <c r="D18" s="10">
        <v>31256.55</v>
      </c>
      <c r="E18" s="10">
        <v>11034.03</v>
      </c>
      <c r="F18" s="10">
        <v>11034.03</v>
      </c>
      <c r="G18" s="10">
        <v>11034.03</v>
      </c>
      <c r="H18" s="10">
        <v>11034.03</v>
      </c>
      <c r="I18" s="11">
        <v>0</v>
      </c>
    </row>
    <row r="19" spans="1:9" x14ac:dyDescent="0.25">
      <c r="A19" s="7" t="s">
        <v>21</v>
      </c>
      <c r="B19" s="12">
        <f t="shared" ref="B19:I19" si="1">SUM(B10:B18)</f>
        <v>49616761.239999987</v>
      </c>
      <c r="C19" s="12">
        <f t="shared" si="1"/>
        <v>49436946.61999999</v>
      </c>
      <c r="D19" s="12">
        <f t="shared" si="1"/>
        <v>13578167.299999997</v>
      </c>
      <c r="E19" s="12">
        <f t="shared" si="1"/>
        <v>29406872.400000002</v>
      </c>
      <c r="F19" s="12">
        <f t="shared" si="1"/>
        <v>29406872.400000002</v>
      </c>
      <c r="G19" s="12">
        <f t="shared" si="1"/>
        <v>18370155.670000002</v>
      </c>
      <c r="H19" s="12">
        <f t="shared" si="1"/>
        <v>17154996.720000003</v>
      </c>
      <c r="I19" s="13">
        <f t="shared" si="1"/>
        <v>1215158.95</v>
      </c>
    </row>
    <row r="20" spans="1:9" x14ac:dyDescent="0.25">
      <c r="A20" s="6" t="s">
        <v>22</v>
      </c>
      <c r="B20" s="10">
        <v>13292.23</v>
      </c>
      <c r="C20" s="10">
        <v>13292.23</v>
      </c>
      <c r="D20" s="10">
        <v>13292.23</v>
      </c>
      <c r="E20" s="10">
        <v>0</v>
      </c>
      <c r="F20" s="10">
        <v>0</v>
      </c>
      <c r="G20" s="10">
        <v>0</v>
      </c>
      <c r="H20" s="10">
        <v>0</v>
      </c>
      <c r="I20" s="11">
        <v>0</v>
      </c>
    </row>
    <row r="21" spans="1:9" x14ac:dyDescent="0.25">
      <c r="A21" s="6" t="s">
        <v>23</v>
      </c>
      <c r="B21" s="10">
        <v>120000</v>
      </c>
      <c r="C21" s="10">
        <v>120000</v>
      </c>
      <c r="D21" s="10">
        <v>2.25</v>
      </c>
      <c r="E21" s="10">
        <v>90294.04</v>
      </c>
      <c r="F21" s="10">
        <v>90294.04</v>
      </c>
      <c r="G21" s="10">
        <v>90294.04</v>
      </c>
      <c r="H21" s="10">
        <v>90294.04</v>
      </c>
      <c r="I21" s="11">
        <v>0</v>
      </c>
    </row>
    <row r="22" spans="1:9" x14ac:dyDescent="0.25">
      <c r="A22" s="6" t="s">
        <v>24</v>
      </c>
      <c r="B22" s="10">
        <v>9200</v>
      </c>
      <c r="C22" s="10">
        <v>9200</v>
      </c>
      <c r="D22" s="10">
        <v>3900</v>
      </c>
      <c r="E22" s="10">
        <v>3501.69</v>
      </c>
      <c r="F22" s="10">
        <v>3501.69</v>
      </c>
      <c r="G22" s="10">
        <v>3501.69</v>
      </c>
      <c r="H22" s="10">
        <v>3501.69</v>
      </c>
      <c r="I22" s="11">
        <v>0</v>
      </c>
    </row>
    <row r="23" spans="1:9" x14ac:dyDescent="0.25">
      <c r="A23" s="7" t="s">
        <v>25</v>
      </c>
      <c r="B23" s="12">
        <f>SUM(B20:B22)</f>
        <v>142492.23000000001</v>
      </c>
      <c r="C23" s="12">
        <f t="shared" ref="C23:H23" si="2">SUM(C20:C22)</f>
        <v>142492.23000000001</v>
      </c>
      <c r="D23" s="12">
        <f t="shared" si="2"/>
        <v>17194.48</v>
      </c>
      <c r="E23" s="12">
        <f t="shared" si="2"/>
        <v>93795.73</v>
      </c>
      <c r="F23" s="12">
        <f t="shared" si="2"/>
        <v>93795.73</v>
      </c>
      <c r="G23" s="12">
        <f t="shared" si="2"/>
        <v>93795.73</v>
      </c>
      <c r="H23" s="12">
        <f t="shared" si="2"/>
        <v>93795.73</v>
      </c>
      <c r="I23" s="13">
        <f>SUM(I20:I22)</f>
        <v>0</v>
      </c>
    </row>
    <row r="24" spans="1:9" x14ac:dyDescent="0.25">
      <c r="A24" s="6" t="s">
        <v>26</v>
      </c>
      <c r="B24" s="10">
        <v>5036388.09</v>
      </c>
      <c r="C24" s="10">
        <v>5718016.9000000004</v>
      </c>
      <c r="D24" s="10">
        <v>2393492.9</v>
      </c>
      <c r="E24" s="10">
        <v>1924754.84</v>
      </c>
      <c r="F24" s="10">
        <v>1924754.84</v>
      </c>
      <c r="G24" s="10">
        <v>1924034.84</v>
      </c>
      <c r="H24" s="10">
        <v>1903702.02</v>
      </c>
      <c r="I24" s="11">
        <v>20332.82</v>
      </c>
    </row>
    <row r="25" spans="1:9" x14ac:dyDescent="0.25">
      <c r="A25" s="6" t="s">
        <v>27</v>
      </c>
      <c r="B25" s="10">
        <v>10956542.140000001</v>
      </c>
      <c r="C25" s="10">
        <v>11139896.08</v>
      </c>
      <c r="D25" s="10">
        <v>1235327.25</v>
      </c>
      <c r="E25" s="10">
        <v>5334625.51</v>
      </c>
      <c r="F25" s="10">
        <v>5334625.51</v>
      </c>
      <c r="G25" s="10">
        <v>5124225.51</v>
      </c>
      <c r="H25" s="10">
        <v>5069857.51</v>
      </c>
      <c r="I25" s="11">
        <v>54368</v>
      </c>
    </row>
    <row r="26" spans="1:9" x14ac:dyDescent="0.25">
      <c r="A26" s="6" t="s">
        <v>44</v>
      </c>
      <c r="B26" s="10">
        <v>19000</v>
      </c>
      <c r="C26" s="10">
        <v>19000</v>
      </c>
      <c r="D26" s="10">
        <v>13200</v>
      </c>
      <c r="E26" s="10">
        <v>5800</v>
      </c>
      <c r="F26" s="10">
        <v>5800</v>
      </c>
      <c r="G26" s="10">
        <v>5800</v>
      </c>
      <c r="H26" s="10">
        <v>0</v>
      </c>
      <c r="I26" s="11">
        <v>5800</v>
      </c>
    </row>
    <row r="27" spans="1:9" x14ac:dyDescent="0.25">
      <c r="A27" s="7" t="s">
        <v>28</v>
      </c>
      <c r="B27" s="12">
        <f>SUM(B24:B26)</f>
        <v>16011930.23</v>
      </c>
      <c r="C27" s="12">
        <f t="shared" ref="C27:H27" si="3">SUM(C24:C26)</f>
        <v>16876912.98</v>
      </c>
      <c r="D27" s="12">
        <f t="shared" si="3"/>
        <v>3642020.15</v>
      </c>
      <c r="E27" s="12">
        <f t="shared" si="3"/>
        <v>7265180.3499999996</v>
      </c>
      <c r="F27" s="12">
        <f t="shared" si="3"/>
        <v>7265180.3499999996</v>
      </c>
      <c r="G27" s="12">
        <f t="shared" si="3"/>
        <v>7054060.3499999996</v>
      </c>
      <c r="H27" s="12">
        <f t="shared" si="3"/>
        <v>6973559.5299999993</v>
      </c>
      <c r="I27" s="13">
        <f>SUM(I24:I26)</f>
        <v>80500.820000000007</v>
      </c>
    </row>
    <row r="28" spans="1:9" x14ac:dyDescent="0.25">
      <c r="A28" s="7" t="s">
        <v>29</v>
      </c>
      <c r="B28" s="12">
        <v>93552168.980000004</v>
      </c>
      <c r="C28" s="12">
        <v>95442681.359999999</v>
      </c>
      <c r="D28" s="12">
        <v>8823027.6699999999</v>
      </c>
      <c r="E28" s="12">
        <v>73614897.920000002</v>
      </c>
      <c r="F28" s="12">
        <v>73614897.920000002</v>
      </c>
      <c r="G28" s="12">
        <v>24008065.989999998</v>
      </c>
      <c r="H28" s="12">
        <v>22647745.48</v>
      </c>
      <c r="I28" s="13">
        <v>1360320.51</v>
      </c>
    </row>
    <row r="29" spans="1:9" x14ac:dyDescent="0.25">
      <c r="A29" s="6" t="s">
        <v>30</v>
      </c>
      <c r="B29" s="10">
        <v>150000</v>
      </c>
      <c r="C29" s="10">
        <v>150000</v>
      </c>
      <c r="D29" s="10">
        <v>40290.67</v>
      </c>
      <c r="E29" s="10">
        <v>109225.33</v>
      </c>
      <c r="F29" s="10">
        <v>109225.33</v>
      </c>
      <c r="G29" s="10">
        <v>56225.33</v>
      </c>
      <c r="H29" s="10">
        <v>54575.33</v>
      </c>
      <c r="I29" s="11">
        <v>1650</v>
      </c>
    </row>
    <row r="30" spans="1:9" x14ac:dyDescent="0.25">
      <c r="A30" s="6" t="s">
        <v>46</v>
      </c>
      <c r="B30" s="10">
        <v>0</v>
      </c>
      <c r="C30" s="10">
        <v>5400</v>
      </c>
      <c r="D30" s="10">
        <v>0</v>
      </c>
      <c r="E30" s="10">
        <v>5400</v>
      </c>
      <c r="F30" s="10">
        <v>5400</v>
      </c>
      <c r="G30" s="10">
        <v>5400</v>
      </c>
      <c r="H30" s="10">
        <v>5400</v>
      </c>
      <c r="I30" s="11">
        <v>0</v>
      </c>
    </row>
    <row r="31" spans="1:9" x14ac:dyDescent="0.25">
      <c r="A31" s="6" t="s">
        <v>31</v>
      </c>
      <c r="B31" s="10">
        <v>160000</v>
      </c>
      <c r="C31" s="10">
        <v>160000</v>
      </c>
      <c r="D31" s="10">
        <v>0</v>
      </c>
      <c r="E31" s="10">
        <v>160000</v>
      </c>
      <c r="F31" s="10">
        <v>160000</v>
      </c>
      <c r="G31" s="10">
        <v>160000</v>
      </c>
      <c r="H31" s="10">
        <v>160000</v>
      </c>
      <c r="I31" s="11">
        <v>0</v>
      </c>
    </row>
    <row r="32" spans="1:9" x14ac:dyDescent="0.25">
      <c r="A32" s="7" t="s">
        <v>32</v>
      </c>
      <c r="B32" s="12">
        <f>SUM(B29:B31)</f>
        <v>310000</v>
      </c>
      <c r="C32" s="12">
        <f t="shared" ref="C32:H32" si="4">SUM(C29:C31)</f>
        <v>315400</v>
      </c>
      <c r="D32" s="12">
        <f t="shared" si="4"/>
        <v>40290.67</v>
      </c>
      <c r="E32" s="12">
        <f t="shared" si="4"/>
        <v>274625.33</v>
      </c>
      <c r="F32" s="12">
        <f t="shared" si="4"/>
        <v>274625.33</v>
      </c>
      <c r="G32" s="12">
        <f t="shared" si="4"/>
        <v>221625.33000000002</v>
      </c>
      <c r="H32" s="12">
        <f t="shared" si="4"/>
        <v>219975.33000000002</v>
      </c>
      <c r="I32" s="13">
        <f>SUM(I29:I31)</f>
        <v>1650</v>
      </c>
    </row>
    <row r="33" spans="1:9" x14ac:dyDescent="0.25">
      <c r="A33" s="6" t="s">
        <v>33</v>
      </c>
      <c r="B33" s="10">
        <v>150340.15</v>
      </c>
      <c r="C33" s="10">
        <v>150340.15</v>
      </c>
      <c r="D33" s="10">
        <v>114340.15</v>
      </c>
      <c r="E33" s="10">
        <v>8100</v>
      </c>
      <c r="F33" s="10">
        <v>8100</v>
      </c>
      <c r="G33" s="10">
        <v>8100</v>
      </c>
      <c r="H33" s="10">
        <v>8100</v>
      </c>
      <c r="I33" s="11">
        <v>0</v>
      </c>
    </row>
    <row r="34" spans="1:9" x14ac:dyDescent="0.25">
      <c r="A34" s="6" t="s">
        <v>34</v>
      </c>
      <c r="B34" s="10">
        <v>139682.18</v>
      </c>
      <c r="C34" s="10">
        <v>139682.18</v>
      </c>
      <c r="D34" s="10">
        <v>139682.18</v>
      </c>
      <c r="E34" s="10">
        <v>0</v>
      </c>
      <c r="F34" s="10">
        <v>0</v>
      </c>
      <c r="G34" s="10">
        <v>0</v>
      </c>
      <c r="H34" s="10">
        <v>0</v>
      </c>
      <c r="I34" s="11">
        <v>0</v>
      </c>
    </row>
    <row r="35" spans="1:9" x14ac:dyDescent="0.25">
      <c r="A35" s="6" t="s">
        <v>43</v>
      </c>
      <c r="B35" s="10">
        <v>21615.51</v>
      </c>
      <c r="C35" s="10">
        <v>21615.51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1">
        <v>0</v>
      </c>
    </row>
    <row r="36" spans="1:9" x14ac:dyDescent="0.25">
      <c r="A36" s="7" t="s">
        <v>35</v>
      </c>
      <c r="B36" s="12">
        <f>SUM(B33:B35)</f>
        <v>311637.83999999997</v>
      </c>
      <c r="C36" s="12">
        <f t="shared" ref="C36:H36" si="5">SUM(C33:C35)</f>
        <v>311637.83999999997</v>
      </c>
      <c r="D36" s="12">
        <f t="shared" si="5"/>
        <v>254022.33</v>
      </c>
      <c r="E36" s="12">
        <f t="shared" si="5"/>
        <v>8100</v>
      </c>
      <c r="F36" s="12">
        <f t="shared" si="5"/>
        <v>8100</v>
      </c>
      <c r="G36" s="12">
        <f t="shared" si="5"/>
        <v>8100</v>
      </c>
      <c r="H36" s="12">
        <f t="shared" si="5"/>
        <v>8100</v>
      </c>
      <c r="I36" s="13">
        <f>SUM(I33:I35)</f>
        <v>0</v>
      </c>
    </row>
    <row r="37" spans="1:9" x14ac:dyDescent="0.25">
      <c r="A37" s="6" t="s">
        <v>36</v>
      </c>
      <c r="B37" s="10">
        <v>959961.59999999998</v>
      </c>
      <c r="C37" s="10">
        <v>959961.59999999998</v>
      </c>
      <c r="D37" s="10">
        <v>789558.56</v>
      </c>
      <c r="E37" s="10">
        <v>170403.04</v>
      </c>
      <c r="F37" s="10">
        <v>170403.04</v>
      </c>
      <c r="G37" s="10">
        <v>170403.04</v>
      </c>
      <c r="H37" s="10">
        <v>170403.04</v>
      </c>
      <c r="I37" s="11">
        <v>0</v>
      </c>
    </row>
    <row r="38" spans="1:9" x14ac:dyDescent="0.25">
      <c r="A38" s="7" t="s">
        <v>37</v>
      </c>
      <c r="B38" s="12">
        <f>SUM(B37)</f>
        <v>959961.59999999998</v>
      </c>
      <c r="C38" s="12">
        <f t="shared" ref="C38:H38" si="6">SUM(C37)</f>
        <v>959961.59999999998</v>
      </c>
      <c r="D38" s="12">
        <f t="shared" si="6"/>
        <v>789558.56</v>
      </c>
      <c r="E38" s="12">
        <f t="shared" si="6"/>
        <v>170403.04</v>
      </c>
      <c r="F38" s="12">
        <f t="shared" si="6"/>
        <v>170403.04</v>
      </c>
      <c r="G38" s="12">
        <f t="shared" si="6"/>
        <v>170403.04</v>
      </c>
      <c r="H38" s="12">
        <f t="shared" si="6"/>
        <v>170403.04</v>
      </c>
      <c r="I38" s="13">
        <f>SUM(I37)</f>
        <v>0</v>
      </c>
    </row>
    <row r="39" spans="1:9" x14ac:dyDescent="0.25">
      <c r="A39" s="9" t="s">
        <v>38</v>
      </c>
      <c r="B39" s="16">
        <f t="shared" ref="B39:I39" si="7">SUM(B9,B19,B23,B27,B28,B32,B36,B38)</f>
        <v>414311431.70000005</v>
      </c>
      <c r="C39" s="16">
        <f t="shared" si="7"/>
        <v>416892512.21000004</v>
      </c>
      <c r="D39" s="16">
        <f t="shared" si="7"/>
        <v>99463345.470000014</v>
      </c>
      <c r="E39" s="16">
        <f t="shared" si="7"/>
        <v>291875530.57999998</v>
      </c>
      <c r="F39" s="16">
        <f t="shared" si="7"/>
        <v>291875530.57999998</v>
      </c>
      <c r="G39" s="16">
        <f t="shared" si="7"/>
        <v>167087568.81999999</v>
      </c>
      <c r="H39" s="16">
        <f t="shared" si="7"/>
        <v>161043050.03999999</v>
      </c>
      <c r="I39" s="19">
        <f t="shared" si="7"/>
        <v>6044518.7800000003</v>
      </c>
    </row>
  </sheetData>
  <printOptions horizontalCentered="1"/>
  <pageMargins left="0.23622047244094491" right="0.23622047244094491" top="0.59055118110236227" bottom="0.59055118110236227" header="0.31496062992125984" footer="0.31496062992125984"/>
  <pageSetup paperSize="9" scale="88" orientation="landscape" r:id="rId1"/>
  <headerFooter>
    <oddHeader>&amp;R&amp;G</oddHeader>
    <oddFooter>&amp;L&amp;8ÁREA ECONÓMICA&amp;C&amp;8&amp;P de &amp;N&amp;R&amp;8Actualizado a 29/04/2026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2019-04-23T07:36:26Z</dcterms:created>
  <dcterms:modified xsi:type="dcterms:W3CDTF">2026-04-29T11:35:00Z</dcterms:modified>
</cp:coreProperties>
</file>