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333C0E6-BB1B-45AC-8D14-2BA8901CA0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C27" i="1"/>
  <c r="D27" i="1"/>
  <c r="E27" i="1"/>
  <c r="F27" i="1"/>
  <c r="G27" i="1"/>
  <c r="H27" i="1"/>
  <c r="I27" i="1"/>
  <c r="J27" i="1"/>
  <c r="J20" i="1" l="1"/>
  <c r="I20" i="1"/>
  <c r="H20" i="1"/>
  <c r="G20" i="1"/>
  <c r="F20" i="1"/>
  <c r="E20" i="1"/>
  <c r="D20" i="1"/>
  <c r="C20" i="1"/>
  <c r="J34" i="1" l="1"/>
  <c r="I34" i="1"/>
  <c r="H34" i="1"/>
  <c r="G34" i="1"/>
  <c r="F34" i="1"/>
  <c r="E34" i="1"/>
  <c r="D34" i="1"/>
  <c r="C34" i="1"/>
  <c r="J32" i="1"/>
  <c r="I32" i="1"/>
  <c r="H32" i="1"/>
  <c r="G32" i="1"/>
  <c r="F32" i="1"/>
  <c r="E32" i="1"/>
  <c r="D32" i="1"/>
  <c r="C32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5" i="1" l="1"/>
  <c r="J35" i="1"/>
  <c r="F35" i="1"/>
  <c r="D35" i="1"/>
  <c r="H35" i="1"/>
  <c r="E35" i="1"/>
  <c r="I35" i="1"/>
  <c r="G35" i="1"/>
</calcChain>
</file>

<file path=xl/sharedStrings.xml><?xml version="1.0" encoding="utf-8"?>
<sst xmlns="http://schemas.openxmlformats.org/spreadsheetml/2006/main" count="52" uniqueCount="39">
  <si>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</si>
  <si>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</si>
  <si>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</si>
  <si>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</si>
  <si>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</si>
  <si>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</si>
  <si>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</si>
  <si>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</si>
  <si>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</si>
  <si>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</si>
  <si>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</si>
  <si>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</si>
  <si>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</si>
  <si>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</si>
  <si>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</si>
  <si>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</si>
  <si>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</si>
  <si>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</si>
  <si>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</si>
  <si>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</si>
  <si>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</si>
  <si>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</si>
  <si>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</si>
  <si>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</si>
  <si>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</si>
  <si>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</si>
  <si>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</si>
  <si>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</si>
  <si>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</si>
  <si>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</si>
  <si>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</si>
  <si>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</si>
  <si>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</si>
  <si>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</si>
  <si>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</si>
  <si>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</si>
  <si>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</si>
  <si>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</si>
  <si>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Tercero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</si>
</sst>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39" fontId="3" fillId="2" borderId="3" xfId="0" applyNumberFormat="1" applyFont="1" applyFill="1" applyBorder="1" applyAlignment="1">
      <alignment horizontal="right" vertical="center" wrapText="1" indent="1"/>
    </xf>
    <xf numFmtId="39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Border="1" applyAlignment="1">
      <alignment horizontal="left" vertical="center" wrapText="1" indent="1"/>
    </xf>
    <xf numFmtId="39" fontId="2" fillId="0" borderId="6" xfId="0" applyNumberFormat="1" applyFont="1" applyBorder="1" applyAlignment="1">
      <alignment horizontal="right" vertical="center" wrapText="1" indent="1"/>
    </xf>
    <xf numFmtId="39" fontId="2" fillId="0" borderId="7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39" fontId="3" fillId="3" borderId="6" xfId="0" applyNumberFormat="1" applyFont="1" applyFill="1" applyBorder="1" applyAlignment="1">
      <alignment horizontal="right" vertical="center" wrapText="1" indent="1"/>
    </xf>
    <xf numFmtId="39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zoomScaleNormal="100" workbookViewId="0"/>
  </sheetViews>
  <sheetFormatPr baseColWidth="10" defaultColWidth="8.85546875" defaultRowHeight="15" x14ac:dyDescent="0.25"/>
  <cols>
    <col min="1" max="1" width="31.85546875" customWidth="1"/>
    <col min="2" max="2" width="45.85546875" bestFit="1" customWidth="1"/>
    <col min="3" max="4" width="13" bestFit="1" customWidth="1"/>
    <col min="5" max="5" width="12.140625" customWidth="1"/>
    <col min="6" max="9" width="13" bestFit="1" customWidth="1"/>
    <col min="10" max="10" width="12.140625" bestFit="1" customWidth="1"/>
  </cols>
  <sheetData>
    <row r="1" spans="1:10" ht="24" customHeight="1" x14ac:dyDescent="0.25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4" customHeight="1" x14ac:dyDescent="0.25">
      <c r="A2" s="6" t="s">
        <v>0</v>
      </c>
      <c r="B2" s="6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ht="14.45" customHeight="1" x14ac:dyDescent="0.25">
      <c r="A3" s="3" t="s">
        <v>10</v>
      </c>
      <c r="B3" s="3" t="s">
        <v>11</v>
      </c>
      <c r="C3" s="4">
        <v>93868220.840000004</v>
      </c>
      <c r="D3" s="4">
        <v>93898241.510000005</v>
      </c>
      <c r="E3" s="4">
        <v>6374036.0899999999</v>
      </c>
      <c r="F3" s="4">
        <v>87474445.959999993</v>
      </c>
      <c r="G3" s="4">
        <v>87474445.959999993</v>
      </c>
      <c r="H3" s="4">
        <v>64145463.090000004</v>
      </c>
      <c r="I3" s="4">
        <v>54995000.149999999</v>
      </c>
      <c r="J3" s="5">
        <v>9150462.9399999995</v>
      </c>
    </row>
    <row r="4" spans="1:10" x14ac:dyDescent="0.25">
      <c r="A4" s="11"/>
      <c r="B4" s="11" t="s">
        <v>12</v>
      </c>
      <c r="C4" s="12">
        <v>150070153.19999999</v>
      </c>
      <c r="D4" s="12">
        <v>150040132.53</v>
      </c>
      <c r="E4" s="12">
        <v>11462933.08</v>
      </c>
      <c r="F4" s="12">
        <v>138563199.44999999</v>
      </c>
      <c r="G4" s="12">
        <v>138563199.44999999</v>
      </c>
      <c r="H4" s="12">
        <v>105807693.25</v>
      </c>
      <c r="I4" s="12">
        <v>93863476.030000001</v>
      </c>
      <c r="J4" s="13">
        <v>11944217.220000001</v>
      </c>
    </row>
    <row r="5" spans="1:10" x14ac:dyDescent="0.25">
      <c r="A5" s="11"/>
      <c r="B5" s="11" t="s">
        <v>13</v>
      </c>
      <c r="C5" s="12">
        <v>9468105.5399999991</v>
      </c>
      <c r="D5" s="12">
        <v>9468105.5399999991</v>
      </c>
      <c r="E5" s="12">
        <v>342341.42</v>
      </c>
      <c r="F5" s="12">
        <v>9125764.1199999992</v>
      </c>
      <c r="G5" s="12">
        <v>9125764.1199999992</v>
      </c>
      <c r="H5" s="12">
        <v>6540582.6399999997</v>
      </c>
      <c r="I5" s="12">
        <v>5572030.9900000002</v>
      </c>
      <c r="J5" s="13">
        <v>968551.65</v>
      </c>
    </row>
    <row r="6" spans="1:10" x14ac:dyDescent="0.25">
      <c r="A6" s="16" t="s">
        <v>29</v>
      </c>
      <c r="B6" s="17"/>
      <c r="C6" s="18">
        <f>SUM(C3:C5)</f>
        <v>253406479.57999998</v>
      </c>
      <c r="D6" s="18">
        <f t="shared" ref="D6:J6" si="0">SUM(D3:D5)</f>
        <v>253406479.58000001</v>
      </c>
      <c r="E6" s="18">
        <f t="shared" si="0"/>
        <v>18179310.590000004</v>
      </c>
      <c r="F6" s="18">
        <f t="shared" si="0"/>
        <v>235163409.52999997</v>
      </c>
      <c r="G6" s="18">
        <f t="shared" si="0"/>
        <v>235163409.52999997</v>
      </c>
      <c r="H6" s="18">
        <f t="shared" si="0"/>
        <v>176493738.97999999</v>
      </c>
      <c r="I6" s="18">
        <f t="shared" si="0"/>
        <v>154430507.17000002</v>
      </c>
      <c r="J6" s="19">
        <f t="shared" si="0"/>
        <v>22063231.809999999</v>
      </c>
    </row>
    <row r="7" spans="1:10" ht="14.45" customHeight="1" x14ac:dyDescent="0.25">
      <c r="A7" s="3" t="s">
        <v>14</v>
      </c>
      <c r="B7" s="3" t="s">
        <v>37</v>
      </c>
      <c r="C7" s="4">
        <v>162500</v>
      </c>
      <c r="D7" s="4">
        <v>162500</v>
      </c>
      <c r="E7" s="4">
        <v>140975.63</v>
      </c>
      <c r="F7" s="4">
        <v>10707.96</v>
      </c>
      <c r="G7" s="4">
        <v>10707.96</v>
      </c>
      <c r="H7" s="4">
        <v>10707.96</v>
      </c>
      <c r="I7" s="4">
        <v>3165.47</v>
      </c>
      <c r="J7" s="5">
        <v>7542.49</v>
      </c>
    </row>
    <row r="8" spans="1:10" x14ac:dyDescent="0.25">
      <c r="A8" s="11"/>
      <c r="B8" s="11" t="s">
        <v>11</v>
      </c>
      <c r="C8" s="12">
        <v>12301334.050000001</v>
      </c>
      <c r="D8" s="12">
        <v>12298834.050000001</v>
      </c>
      <c r="E8" s="12">
        <v>2547549.27</v>
      </c>
      <c r="F8" s="12">
        <v>8771546.4499999993</v>
      </c>
      <c r="G8" s="12">
        <v>8771546.4499999993</v>
      </c>
      <c r="H8" s="12">
        <v>6926666.8799999999</v>
      </c>
      <c r="I8" s="12">
        <v>6482992.7300000004</v>
      </c>
      <c r="J8" s="13">
        <v>443674.15</v>
      </c>
    </row>
    <row r="9" spans="1:10" x14ac:dyDescent="0.25">
      <c r="A9" s="11"/>
      <c r="B9" s="11" t="s">
        <v>15</v>
      </c>
      <c r="C9" s="12">
        <v>121000</v>
      </c>
      <c r="D9" s="12">
        <v>121000</v>
      </c>
      <c r="E9" s="12">
        <v>65310.02</v>
      </c>
      <c r="F9" s="12">
        <v>55497.8</v>
      </c>
      <c r="G9" s="12">
        <v>55497.8</v>
      </c>
      <c r="H9" s="12">
        <v>55497.8</v>
      </c>
      <c r="I9" s="12">
        <v>45350.63</v>
      </c>
      <c r="J9" s="13">
        <v>10147.17</v>
      </c>
    </row>
    <row r="10" spans="1:10" x14ac:dyDescent="0.25">
      <c r="A10" s="11"/>
      <c r="B10" s="11" t="s">
        <v>12</v>
      </c>
      <c r="C10" s="12">
        <v>27184120.850000001</v>
      </c>
      <c r="D10" s="12">
        <v>26971306.23</v>
      </c>
      <c r="E10" s="12">
        <v>3992306.79</v>
      </c>
      <c r="F10" s="12">
        <v>19547196.530000001</v>
      </c>
      <c r="G10" s="12">
        <v>19547196.530000001</v>
      </c>
      <c r="H10" s="12">
        <v>14441949.91</v>
      </c>
      <c r="I10" s="12">
        <v>13167549.23</v>
      </c>
      <c r="J10" s="13">
        <v>1274400.68</v>
      </c>
    </row>
    <row r="11" spans="1:10" x14ac:dyDescent="0.25">
      <c r="A11" s="11"/>
      <c r="B11" s="11" t="s">
        <v>16</v>
      </c>
      <c r="C11" s="12">
        <v>1764120.84</v>
      </c>
      <c r="D11" s="12">
        <v>1764120.84</v>
      </c>
      <c r="E11" s="12">
        <v>1072590.28</v>
      </c>
      <c r="F11" s="12">
        <v>673179.17</v>
      </c>
      <c r="G11" s="12">
        <v>673179.17</v>
      </c>
      <c r="H11" s="12">
        <v>534641.91</v>
      </c>
      <c r="I11" s="12">
        <v>481999.59</v>
      </c>
      <c r="J11" s="13">
        <v>52642.32</v>
      </c>
    </row>
    <row r="12" spans="1:10" x14ac:dyDescent="0.25">
      <c r="A12" s="11"/>
      <c r="B12" s="11" t="s">
        <v>17</v>
      </c>
      <c r="C12" s="12">
        <v>315119.69</v>
      </c>
      <c r="D12" s="12">
        <v>315119.69</v>
      </c>
      <c r="E12" s="12">
        <v>154820.26</v>
      </c>
      <c r="F12" s="12">
        <v>134591.25</v>
      </c>
      <c r="G12" s="12">
        <v>134591.25</v>
      </c>
      <c r="H12" s="12">
        <v>129744.48</v>
      </c>
      <c r="I12" s="12">
        <v>108443.77</v>
      </c>
      <c r="J12" s="13">
        <v>21300.71</v>
      </c>
    </row>
    <row r="13" spans="1:10" x14ac:dyDescent="0.25">
      <c r="A13" s="11"/>
      <c r="B13" s="11" t="s">
        <v>18</v>
      </c>
      <c r="C13" s="12">
        <v>1791842</v>
      </c>
      <c r="D13" s="12">
        <v>1791842</v>
      </c>
      <c r="E13" s="12">
        <v>442279.31</v>
      </c>
      <c r="F13" s="12">
        <v>1225246.29</v>
      </c>
      <c r="G13" s="12">
        <v>1225246.29</v>
      </c>
      <c r="H13" s="12">
        <v>995050.58</v>
      </c>
      <c r="I13" s="12">
        <v>855238.73</v>
      </c>
      <c r="J13" s="13">
        <v>139811.85</v>
      </c>
    </row>
    <row r="14" spans="1:10" x14ac:dyDescent="0.25">
      <c r="A14" s="11"/>
      <c r="B14" s="11" t="s">
        <v>13</v>
      </c>
      <c r="C14" s="12">
        <v>5976723.8099999996</v>
      </c>
      <c r="D14" s="12">
        <v>5974723.8099999996</v>
      </c>
      <c r="E14" s="12">
        <v>1720619.47</v>
      </c>
      <c r="F14" s="12">
        <v>3471227.48</v>
      </c>
      <c r="G14" s="12">
        <v>3471227.48</v>
      </c>
      <c r="H14" s="12">
        <v>3049406.9</v>
      </c>
      <c r="I14" s="12">
        <v>3008975.56</v>
      </c>
      <c r="J14" s="13">
        <v>40431.339999999997</v>
      </c>
    </row>
    <row r="15" spans="1:10" x14ac:dyDescent="0.25">
      <c r="A15" s="16" t="s">
        <v>30</v>
      </c>
      <c r="B15" s="17"/>
      <c r="C15" s="18">
        <f t="shared" ref="C15:J15" si="1">SUM(C7:C14)</f>
        <v>49616761.24000001</v>
      </c>
      <c r="D15" s="18">
        <f t="shared" si="1"/>
        <v>49399446.620000005</v>
      </c>
      <c r="E15" s="18">
        <f t="shared" si="1"/>
        <v>10136451.030000001</v>
      </c>
      <c r="F15" s="18">
        <f t="shared" si="1"/>
        <v>33889192.93</v>
      </c>
      <c r="G15" s="18">
        <f t="shared" si="1"/>
        <v>33889192.93</v>
      </c>
      <c r="H15" s="18">
        <f t="shared" si="1"/>
        <v>26143666.419999998</v>
      </c>
      <c r="I15" s="18">
        <f t="shared" si="1"/>
        <v>24153715.710000001</v>
      </c>
      <c r="J15" s="19">
        <f t="shared" si="1"/>
        <v>1989950.7100000002</v>
      </c>
    </row>
    <row r="16" spans="1:10" ht="14.45" customHeight="1" x14ac:dyDescent="0.25">
      <c r="A16" s="3" t="s">
        <v>19</v>
      </c>
      <c r="B16" s="3" t="s">
        <v>11</v>
      </c>
      <c r="C16" s="4">
        <v>142492.23000000001</v>
      </c>
      <c r="D16" s="4">
        <v>142492.23000000001</v>
      </c>
      <c r="E16" s="4">
        <v>9057.84</v>
      </c>
      <c r="F16" s="4">
        <v>114347.96</v>
      </c>
      <c r="G16" s="4">
        <v>114347.96</v>
      </c>
      <c r="H16" s="4">
        <v>114347.96</v>
      </c>
      <c r="I16" s="4">
        <v>111643.62</v>
      </c>
      <c r="J16" s="5">
        <v>2704.34</v>
      </c>
    </row>
    <row r="17" spans="1:10" x14ac:dyDescent="0.25">
      <c r="A17" s="16" t="s">
        <v>31</v>
      </c>
      <c r="B17" s="17"/>
      <c r="C17" s="18">
        <f>SUM(C16)</f>
        <v>142492.23000000001</v>
      </c>
      <c r="D17" s="18">
        <f t="shared" ref="D17:J17" si="2">SUM(D16)</f>
        <v>142492.23000000001</v>
      </c>
      <c r="E17" s="18">
        <f t="shared" si="2"/>
        <v>9057.84</v>
      </c>
      <c r="F17" s="18">
        <f t="shared" si="2"/>
        <v>114347.96</v>
      </c>
      <c r="G17" s="18">
        <f t="shared" si="2"/>
        <v>114347.96</v>
      </c>
      <c r="H17" s="18">
        <f t="shared" si="2"/>
        <v>114347.96</v>
      </c>
      <c r="I17" s="18">
        <f t="shared" si="2"/>
        <v>111643.62</v>
      </c>
      <c r="J17" s="19">
        <f t="shared" si="2"/>
        <v>2704.34</v>
      </c>
    </row>
    <row r="18" spans="1:10" x14ac:dyDescent="0.25">
      <c r="A18" s="3" t="s">
        <v>20</v>
      </c>
      <c r="B18" s="3" t="s">
        <v>37</v>
      </c>
      <c r="C18" s="4">
        <v>217000</v>
      </c>
      <c r="D18" s="4">
        <v>217000</v>
      </c>
      <c r="E18" s="4">
        <v>119580.73</v>
      </c>
      <c r="F18" s="4">
        <v>87919.27</v>
      </c>
      <c r="G18" s="4">
        <v>87919.27</v>
      </c>
      <c r="H18" s="4">
        <v>87919.27</v>
      </c>
      <c r="I18" s="4">
        <v>67419.27</v>
      </c>
      <c r="J18" s="5">
        <v>20500</v>
      </c>
    </row>
    <row r="19" spans="1:10" x14ac:dyDescent="0.25">
      <c r="A19" s="11"/>
      <c r="B19" s="11" t="s">
        <v>21</v>
      </c>
      <c r="C19" s="12">
        <v>15794930.23</v>
      </c>
      <c r="D19" s="12">
        <v>16824134.489999998</v>
      </c>
      <c r="E19" s="12">
        <v>1682891.7</v>
      </c>
      <c r="F19" s="12">
        <v>11126673</v>
      </c>
      <c r="G19" s="12">
        <v>11126673</v>
      </c>
      <c r="H19" s="12">
        <v>10988493</v>
      </c>
      <c r="I19" s="12">
        <v>10861641.640000001</v>
      </c>
      <c r="J19" s="13">
        <v>126851.36</v>
      </c>
    </row>
    <row r="20" spans="1:10" x14ac:dyDescent="0.25">
      <c r="A20" s="16" t="s">
        <v>32</v>
      </c>
      <c r="B20" s="17"/>
      <c r="C20" s="18">
        <f>SUM(C18:C19)</f>
        <v>16011930.23</v>
      </c>
      <c r="D20" s="18">
        <f t="shared" ref="D20:J20" si="3">SUM(D18:D19)</f>
        <v>17041134.489999998</v>
      </c>
      <c r="E20" s="18">
        <f t="shared" si="3"/>
        <v>1802472.43</v>
      </c>
      <c r="F20" s="18">
        <f t="shared" si="3"/>
        <v>11214592.27</v>
      </c>
      <c r="G20" s="18">
        <f t="shared" si="3"/>
        <v>11214592.27</v>
      </c>
      <c r="H20" s="18">
        <f t="shared" si="3"/>
        <v>11076412.27</v>
      </c>
      <c r="I20" s="18">
        <f t="shared" si="3"/>
        <v>10929060.91</v>
      </c>
      <c r="J20" s="19">
        <f t="shared" si="3"/>
        <v>147351.35999999999</v>
      </c>
    </row>
    <row r="21" spans="1:10" x14ac:dyDescent="0.25">
      <c r="A21" s="3" t="s">
        <v>22</v>
      </c>
      <c r="B21" s="3" t="s">
        <v>37</v>
      </c>
      <c r="C21" s="4">
        <v>27000</v>
      </c>
      <c r="D21" s="4">
        <v>27000</v>
      </c>
      <c r="E21" s="4">
        <v>24501.07</v>
      </c>
      <c r="F21" s="4">
        <v>1440.51</v>
      </c>
      <c r="G21" s="4">
        <v>1440.51</v>
      </c>
      <c r="H21" s="4">
        <v>1440.51</v>
      </c>
      <c r="I21" s="4">
        <v>0</v>
      </c>
      <c r="J21" s="5">
        <v>1440.51</v>
      </c>
    </row>
    <row r="22" spans="1:10" x14ac:dyDescent="0.25">
      <c r="A22" s="11"/>
      <c r="B22" s="11" t="s">
        <v>23</v>
      </c>
      <c r="C22" s="12">
        <v>14275499.539999999</v>
      </c>
      <c r="D22" s="12">
        <v>14759807.439999999</v>
      </c>
      <c r="E22" s="12">
        <v>4502388.26</v>
      </c>
      <c r="F22" s="12">
        <v>5106175.88</v>
      </c>
      <c r="G22" s="12">
        <v>5106175.88</v>
      </c>
      <c r="H22" s="12">
        <v>3469370.61</v>
      </c>
      <c r="I22" s="12">
        <v>2991364.86</v>
      </c>
      <c r="J22" s="13">
        <v>478005.75</v>
      </c>
    </row>
    <row r="23" spans="1:10" x14ac:dyDescent="0.25">
      <c r="A23" s="11"/>
      <c r="B23" s="11" t="s">
        <v>16</v>
      </c>
      <c r="C23" s="12">
        <v>4400</v>
      </c>
      <c r="D23" s="12">
        <v>4400</v>
      </c>
      <c r="E23" s="12">
        <v>4400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</row>
    <row r="24" spans="1:10" x14ac:dyDescent="0.25">
      <c r="A24" s="11"/>
      <c r="B24" s="11" t="s">
        <v>18</v>
      </c>
      <c r="C24" s="12">
        <v>100000</v>
      </c>
      <c r="D24" s="12">
        <v>100000</v>
      </c>
      <c r="E24" s="12">
        <v>59047.43</v>
      </c>
      <c r="F24" s="12">
        <v>34914.230000000003</v>
      </c>
      <c r="G24" s="12">
        <v>34914.230000000003</v>
      </c>
      <c r="H24" s="12">
        <v>34914.230000000003</v>
      </c>
      <c r="I24" s="12">
        <v>39664.239999999998</v>
      </c>
      <c r="J24" s="13">
        <v>-4750.01</v>
      </c>
    </row>
    <row r="25" spans="1:10" ht="22.5" x14ac:dyDescent="0.25">
      <c r="A25" s="11"/>
      <c r="B25" s="11" t="s">
        <v>24</v>
      </c>
      <c r="C25" s="12">
        <v>1001510</v>
      </c>
      <c r="D25" s="12">
        <v>1001510</v>
      </c>
      <c r="E25" s="12">
        <v>960965.04</v>
      </c>
      <c r="F25" s="12">
        <v>35632.870000000003</v>
      </c>
      <c r="G25" s="12">
        <v>35632.870000000003</v>
      </c>
      <c r="H25" s="12">
        <v>35632.870000000003</v>
      </c>
      <c r="I25" s="12">
        <v>30890.34</v>
      </c>
      <c r="J25" s="13">
        <v>4742.53</v>
      </c>
    </row>
    <row r="26" spans="1:10" x14ac:dyDescent="0.25">
      <c r="A26" s="11"/>
      <c r="B26" s="11" t="s">
        <v>13</v>
      </c>
      <c r="C26" s="12">
        <v>78143759.439999998</v>
      </c>
      <c r="D26" s="12">
        <v>87584963.920000002</v>
      </c>
      <c r="E26" s="12">
        <v>11783289.66</v>
      </c>
      <c r="F26" s="12">
        <v>67946455.329999998</v>
      </c>
      <c r="G26" s="12">
        <v>67946455.329999998</v>
      </c>
      <c r="H26" s="12">
        <v>34983665.579999998</v>
      </c>
      <c r="I26" s="12">
        <v>31132362.350000001</v>
      </c>
      <c r="J26" s="13">
        <v>3851303.23</v>
      </c>
    </row>
    <row r="27" spans="1:10" x14ac:dyDescent="0.25">
      <c r="A27" s="16" t="s">
        <v>34</v>
      </c>
      <c r="B27" s="17"/>
      <c r="C27" s="18">
        <f>SUM(C21:C26)</f>
        <v>93552168.979999989</v>
      </c>
      <c r="D27" s="18">
        <f t="shared" ref="D27:J27" si="4">SUM(D21:D26)</f>
        <v>103477681.36</v>
      </c>
      <c r="E27" s="18">
        <f t="shared" si="4"/>
        <v>17334591.460000001</v>
      </c>
      <c r="F27" s="18">
        <f t="shared" si="4"/>
        <v>73124618.819999993</v>
      </c>
      <c r="G27" s="18">
        <f t="shared" si="4"/>
        <v>73124618.819999993</v>
      </c>
      <c r="H27" s="18">
        <f t="shared" si="4"/>
        <v>38525023.799999997</v>
      </c>
      <c r="I27" s="18">
        <f t="shared" si="4"/>
        <v>34194281.789999999</v>
      </c>
      <c r="J27" s="19">
        <f t="shared" si="4"/>
        <v>4330742.01</v>
      </c>
    </row>
    <row r="28" spans="1:10" x14ac:dyDescent="0.25">
      <c r="A28" s="3" t="s">
        <v>25</v>
      </c>
      <c r="B28" s="3" t="s">
        <v>21</v>
      </c>
      <c r="C28" s="4">
        <v>310000</v>
      </c>
      <c r="D28" s="4">
        <v>310000</v>
      </c>
      <c r="E28" s="4">
        <v>33972.03</v>
      </c>
      <c r="F28" s="4">
        <v>275201.96999999997</v>
      </c>
      <c r="G28" s="4">
        <v>275201.96999999997</v>
      </c>
      <c r="H28" s="4">
        <v>227001.97</v>
      </c>
      <c r="I28" s="4">
        <v>227001.97</v>
      </c>
      <c r="J28" s="5">
        <v>0</v>
      </c>
    </row>
    <row r="29" spans="1:10" x14ac:dyDescent="0.25">
      <c r="A29" s="11"/>
      <c r="B29" s="11" t="s">
        <v>13</v>
      </c>
      <c r="C29" s="12">
        <v>0</v>
      </c>
      <c r="D29" s="12">
        <v>5400</v>
      </c>
      <c r="E29" s="12">
        <v>0</v>
      </c>
      <c r="F29" s="12">
        <v>5400</v>
      </c>
      <c r="G29" s="12">
        <v>5400</v>
      </c>
      <c r="H29" s="12">
        <v>5400</v>
      </c>
      <c r="I29" s="12">
        <v>5400</v>
      </c>
      <c r="J29" s="13">
        <v>0</v>
      </c>
    </row>
    <row r="30" spans="1:10" x14ac:dyDescent="0.25">
      <c r="A30" s="16" t="s">
        <v>35</v>
      </c>
      <c r="B30" s="17"/>
      <c r="C30" s="18">
        <f>SUM(C28:C29)</f>
        <v>310000</v>
      </c>
      <c r="D30" s="18">
        <f t="shared" ref="D30:J30" si="5">SUM(D28:D29)</f>
        <v>315400</v>
      </c>
      <c r="E30" s="18">
        <f t="shared" si="5"/>
        <v>33972.03</v>
      </c>
      <c r="F30" s="18">
        <f t="shared" si="5"/>
        <v>280601.96999999997</v>
      </c>
      <c r="G30" s="18">
        <f t="shared" si="5"/>
        <v>280601.96999999997</v>
      </c>
      <c r="H30" s="18">
        <f t="shared" si="5"/>
        <v>232401.97</v>
      </c>
      <c r="I30" s="18">
        <f t="shared" si="5"/>
        <v>232401.97</v>
      </c>
      <c r="J30" s="18">
        <f t="shared" si="5"/>
        <v>0</v>
      </c>
    </row>
    <row r="31" spans="1:10" ht="14.45" customHeight="1" x14ac:dyDescent="0.25">
      <c r="A31" s="3" t="s">
        <v>26</v>
      </c>
      <c r="B31" s="3" t="s">
        <v>11</v>
      </c>
      <c r="C31" s="4">
        <v>311637.84000000003</v>
      </c>
      <c r="D31" s="4">
        <v>311637.84000000003</v>
      </c>
      <c r="E31" s="4">
        <v>254022.33</v>
      </c>
      <c r="F31" s="4">
        <v>8100</v>
      </c>
      <c r="G31" s="4">
        <v>8100</v>
      </c>
      <c r="H31" s="4">
        <v>8100</v>
      </c>
      <c r="I31" s="4">
        <v>8100</v>
      </c>
      <c r="J31" s="5">
        <v>0</v>
      </c>
    </row>
    <row r="32" spans="1:10" x14ac:dyDescent="0.25">
      <c r="A32" s="16" t="s">
        <v>36</v>
      </c>
      <c r="B32" s="17"/>
      <c r="C32" s="18">
        <f>SUM(C31)</f>
        <v>311637.84000000003</v>
      </c>
      <c r="D32" s="18">
        <f t="shared" ref="D32" si="6">SUM(D31)</f>
        <v>311637.84000000003</v>
      </c>
      <c r="E32" s="18">
        <f t="shared" ref="E32" si="7">SUM(E31)</f>
        <v>254022.33</v>
      </c>
      <c r="F32" s="18">
        <f t="shared" ref="F32" si="8">SUM(F31)</f>
        <v>8100</v>
      </c>
      <c r="G32" s="18">
        <f t="shared" ref="G32" si="9">SUM(G31)</f>
        <v>8100</v>
      </c>
      <c r="H32" s="18">
        <f t="shared" ref="H32" si="10">SUM(H31)</f>
        <v>8100</v>
      </c>
      <c r="I32" s="18">
        <f t="shared" ref="I32" si="11">SUM(I31)</f>
        <v>8100</v>
      </c>
      <c r="J32" s="19">
        <f t="shared" ref="J32" si="12">SUM(J31)</f>
        <v>0</v>
      </c>
    </row>
    <row r="33" spans="1:10" ht="14.45" customHeight="1" x14ac:dyDescent="0.25">
      <c r="A33" s="3" t="s">
        <v>27</v>
      </c>
      <c r="B33" s="3" t="s">
        <v>11</v>
      </c>
      <c r="C33" s="4">
        <v>959961.59999999998</v>
      </c>
      <c r="D33" s="4">
        <v>959961.59999999998</v>
      </c>
      <c r="E33" s="4">
        <v>10874.47</v>
      </c>
      <c r="F33" s="4">
        <v>265358.96000000002</v>
      </c>
      <c r="G33" s="4">
        <v>265358.96000000002</v>
      </c>
      <c r="H33" s="4">
        <v>265358.96000000002</v>
      </c>
      <c r="I33" s="4">
        <v>170403.04</v>
      </c>
      <c r="J33" s="5">
        <v>94955.92</v>
      </c>
    </row>
    <row r="34" spans="1:10" x14ac:dyDescent="0.25">
      <c r="A34" s="16" t="s">
        <v>33</v>
      </c>
      <c r="B34" s="17"/>
      <c r="C34" s="18">
        <f>SUM(C33)</f>
        <v>959961.59999999998</v>
      </c>
      <c r="D34" s="18">
        <f t="shared" ref="D34" si="13">SUM(D33)</f>
        <v>959961.59999999998</v>
      </c>
      <c r="E34" s="18">
        <f t="shared" ref="E34" si="14">SUM(E33)</f>
        <v>10874.47</v>
      </c>
      <c r="F34" s="18">
        <f t="shared" ref="F34" si="15">SUM(F33)</f>
        <v>265358.96000000002</v>
      </c>
      <c r="G34" s="18">
        <f t="shared" ref="G34" si="16">SUM(G33)</f>
        <v>265358.96000000002</v>
      </c>
      <c r="H34" s="18">
        <f t="shared" ref="H34" si="17">SUM(H33)</f>
        <v>265358.96000000002</v>
      </c>
      <c r="I34" s="18">
        <f t="shared" ref="I34" si="18">SUM(I33)</f>
        <v>170403.04</v>
      </c>
      <c r="J34" s="19">
        <f t="shared" ref="J34" si="19">SUM(J33)</f>
        <v>94955.92</v>
      </c>
    </row>
    <row r="35" spans="1:10" x14ac:dyDescent="0.25">
      <c r="A35" s="7" t="s">
        <v>28</v>
      </c>
      <c r="B35" s="8"/>
      <c r="C35" s="9">
        <f t="shared" ref="C35:J35" si="20">SUM(C34,C32,C30,C27,C20,C17,C15,C6)</f>
        <v>414311431.69999999</v>
      </c>
      <c r="D35" s="9">
        <f t="shared" si="20"/>
        <v>425054233.72000003</v>
      </c>
      <c r="E35" s="9">
        <f t="shared" si="20"/>
        <v>47760752.180000007</v>
      </c>
      <c r="F35" s="9">
        <f t="shared" si="20"/>
        <v>354060222.43999994</v>
      </c>
      <c r="G35" s="9">
        <f t="shared" si="20"/>
        <v>354060222.43999994</v>
      </c>
      <c r="H35" s="9">
        <f t="shared" si="20"/>
        <v>252859050.35999998</v>
      </c>
      <c r="I35" s="9">
        <f t="shared" si="20"/>
        <v>224230114.21000001</v>
      </c>
      <c r="J35" s="10">
        <f t="shared" si="20"/>
        <v>28628936.149999999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79" orientation="landscape" r:id="rId1"/>
  <headerFooter>
    <oddHeader>&amp;R&amp;G</oddHeader>
    <oddFooter>&amp;L&amp;8ÁREA ECONÓMICA&amp;C&amp;8&amp;P de &amp;N&amp;R&amp;8Actualizado a 29/04/2026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2026-04-29T12:05:35Z</dcterms:modified>
</cp:coreProperties>
</file>