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20BE6577-567E-4E85-9097-AF066D1A4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C19" i="2"/>
  <c r="D19" i="2"/>
  <c r="E19" i="2"/>
  <c r="F19" i="2"/>
  <c r="G19" i="2"/>
  <c r="H19" i="2"/>
  <c r="I19" i="2"/>
  <c r="I38" i="2"/>
  <c r="C38" i="2"/>
  <c r="D38" i="2"/>
  <c r="E38" i="2"/>
  <c r="F38" i="2"/>
  <c r="G38" i="2"/>
  <c r="H38" i="2"/>
  <c r="B38" i="2"/>
  <c r="I36" i="2"/>
  <c r="C36" i="2"/>
  <c r="D36" i="2"/>
  <c r="E36" i="2"/>
  <c r="F36" i="2"/>
  <c r="G36" i="2"/>
  <c r="H36" i="2"/>
  <c r="B36" i="2"/>
  <c r="I32" i="2"/>
  <c r="C32" i="2"/>
  <c r="D32" i="2"/>
  <c r="E32" i="2"/>
  <c r="F32" i="2"/>
  <c r="G32" i="2"/>
  <c r="H32" i="2"/>
  <c r="B32" i="2"/>
  <c r="I27" i="2"/>
  <c r="C27" i="2"/>
  <c r="D27" i="2"/>
  <c r="E27" i="2"/>
  <c r="F27" i="2"/>
  <c r="G27" i="2"/>
  <c r="H27" i="2"/>
  <c r="B27" i="2"/>
  <c r="I23" i="2"/>
  <c r="C23" i="2"/>
  <c r="D23" i="2"/>
  <c r="E23" i="2"/>
  <c r="F23" i="2"/>
  <c r="G23" i="2"/>
  <c r="H23" i="2"/>
  <c r="B23" i="2"/>
  <c r="I9" i="2"/>
  <c r="C9" i="2"/>
  <c r="D9" i="2"/>
  <c r="E9" i="2"/>
  <c r="F9" i="2"/>
  <c r="G9" i="2"/>
  <c r="H9" i="2"/>
  <c r="B9" i="2"/>
  <c r="C39" i="2" l="1"/>
  <c r="D39" i="2"/>
  <c r="E39" i="2"/>
  <c r="F39" i="2"/>
  <c r="G39" i="2"/>
  <c r="H39" i="2"/>
  <c r="I39" i="2"/>
  <c r="B39" i="2"/>
</calcChain>
</file>

<file path=xl/sharedStrings.xml><?xml version="1.0" encoding="utf-8"?>
<sst xmlns="http://schemas.openxmlformats.org/spreadsheetml/2006/main" count="47" uniqueCount="47">
  <si>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</si>
  <si>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</si>
  <si>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</si>
  <si>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</si>
  <si>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</si>
  <si>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</si>
  <si>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</si>
  <si>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</si>
  <si>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</si>
  <si>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</si>
  <si>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</si>
  <si>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</si>
  <si>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</si>
  <si>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</si>
  <si>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</si>
  <si>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</si>
  <si>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</si>
  <si>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</si>
  <si>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</si>
  <si>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</si>
  <si>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</si>
  <si>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</si>
  <si>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</si>
  <si>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</si>
  <si>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</si>
  <si>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</si>
  <si>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</si>
  <si>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</si>
  <si>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</si>
  <si>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</si>
  <si>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</si>
  <si>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</si>
  <si>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</si>
  <si>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</si>
  <si>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</si>
  <si>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</si>
  <si>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</si>
  <si>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</si>
  <si>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</si>
  <si>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</si>
  <si>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</si>
  <si>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</si>
  <si>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226.01 - ATENC. PROTOCOL. Y REPRESENTAT</t>
  </si>
  <si>
    <t>860 - ADQUISICION DE ACCIONES DE EMPRESAS NACIONALES</t>
  </si>
  <si>
    <t>490 - TRANSFERENCIAS Y SUBVENCIONES</t>
  </si>
  <si>
    <t>782 - OTRAS TRANSFERENCIAS Y SUBVENCIONES DE CAPITAL</t>
  </si>
  <si>
    <t>Estado de ejecución del Presupuesto de Gastos a nivel vinculante -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</si>
</sst>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5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39" fontId="3" fillId="2" borderId="1" xfId="0" applyNumberFormat="1" applyFont="1" applyFill="1" applyBorder="1" applyAlignment="1">
      <alignment horizontal="right" vertical="center" wrapText="1" indent="1"/>
    </xf>
    <xf numFmtId="39" fontId="3" fillId="2" borderId="2" xfId="0" applyNumberFormat="1" applyFont="1" applyFill="1" applyBorder="1" applyAlignment="1">
      <alignment horizontal="right" vertical="center" wrapText="1" indent="1"/>
    </xf>
    <xf numFmtId="39" fontId="4" fillId="0" borderId="1" xfId="0" applyNumberFormat="1" applyFont="1" applyBorder="1" applyAlignment="1">
      <alignment horizontal="right" vertical="center" wrapText="1" indent="1"/>
    </xf>
    <xf numFmtId="39" fontId="4" fillId="0" borderId="2" xfId="0" applyNumberFormat="1" applyFont="1" applyBorder="1" applyAlignment="1">
      <alignment horizontal="right" vertical="center" wrapText="1" indent="1"/>
    </xf>
    <xf numFmtId="39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9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zoomScaleNormal="100" workbookViewId="0"/>
  </sheetViews>
  <sheetFormatPr baseColWidth="10" defaultColWidth="8.85546875" defaultRowHeight="15" x14ac:dyDescent="0.25"/>
  <cols>
    <col min="1" max="1" width="48.42578125" customWidth="1"/>
    <col min="2" max="8" width="13.28515625" customWidth="1"/>
    <col min="9" max="9" width="12.140625" customWidth="1"/>
    <col min="10" max="10" width="11.140625" bestFit="1" customWidth="1"/>
  </cols>
  <sheetData>
    <row r="1" spans="1:15" ht="22.7" customHeight="1" x14ac:dyDescent="0.25">
      <c r="A1" s="17" t="s">
        <v>46</v>
      </c>
      <c r="B1" s="18"/>
      <c r="C1" s="18"/>
      <c r="D1" s="18"/>
      <c r="E1" s="18"/>
      <c r="F1" s="18"/>
      <c r="G1" s="18"/>
      <c r="H1" s="18"/>
      <c r="I1" s="18"/>
    </row>
    <row r="2" spans="1:15" ht="24" customHeight="1" x14ac:dyDescent="0.25">
      <c r="A2" s="5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</row>
    <row r="3" spans="1:15" x14ac:dyDescent="0.25">
      <c r="A3" s="6" t="s">
        <v>9</v>
      </c>
      <c r="B3" s="10">
        <v>117166916.38</v>
      </c>
      <c r="C3" s="10">
        <v>117166916.38</v>
      </c>
      <c r="D3" s="10">
        <v>7596916.3799999999</v>
      </c>
      <c r="E3" s="10">
        <v>109570000</v>
      </c>
      <c r="F3" s="10">
        <v>109570000</v>
      </c>
      <c r="G3" s="10">
        <v>84080858.900000006</v>
      </c>
      <c r="H3" s="10">
        <v>74596515.689999998</v>
      </c>
      <c r="I3" s="11">
        <v>9484343.2100000009</v>
      </c>
    </row>
    <row r="4" spans="1:15" x14ac:dyDescent="0.25">
      <c r="A4" s="6" t="s">
        <v>10</v>
      </c>
      <c r="B4" s="10">
        <v>80773976.310000002</v>
      </c>
      <c r="C4" s="10">
        <v>80773976.310000002</v>
      </c>
      <c r="D4" s="10">
        <v>8709975.3100000005</v>
      </c>
      <c r="E4" s="10">
        <v>72034000</v>
      </c>
      <c r="F4" s="10">
        <v>72034000</v>
      </c>
      <c r="G4" s="10">
        <v>55279698.340000004</v>
      </c>
      <c r="H4" s="10">
        <v>47050983.899999999</v>
      </c>
      <c r="I4" s="11">
        <v>8228714.4400000004</v>
      </c>
    </row>
    <row r="5" spans="1:15" x14ac:dyDescent="0.25">
      <c r="A5" s="6" t="s">
        <v>11</v>
      </c>
      <c r="B5" s="10">
        <v>113154.72</v>
      </c>
      <c r="C5" s="10">
        <v>113154.72</v>
      </c>
      <c r="D5" s="10">
        <v>103154.72</v>
      </c>
      <c r="E5" s="10">
        <v>10000</v>
      </c>
      <c r="F5" s="10">
        <v>10000</v>
      </c>
      <c r="G5" s="10">
        <v>4121.8</v>
      </c>
      <c r="H5" s="10">
        <v>4121.8</v>
      </c>
      <c r="I5" s="11">
        <v>0</v>
      </c>
    </row>
    <row r="6" spans="1:15" x14ac:dyDescent="0.25">
      <c r="A6" s="6" t="s">
        <v>12</v>
      </c>
      <c r="B6" s="10">
        <v>10114258.289999999</v>
      </c>
      <c r="C6" s="10">
        <v>10114258.289999999</v>
      </c>
      <c r="D6" s="10">
        <v>389258.29</v>
      </c>
      <c r="E6" s="10">
        <v>9707000</v>
      </c>
      <c r="F6" s="10">
        <v>9707000</v>
      </c>
      <c r="G6" s="10">
        <v>7545296.4699999997</v>
      </c>
      <c r="H6" s="10">
        <v>6639334.4100000001</v>
      </c>
      <c r="I6" s="11">
        <v>905962.06</v>
      </c>
    </row>
    <row r="7" spans="1:15" x14ac:dyDescent="0.25">
      <c r="A7" s="6" t="s">
        <v>13</v>
      </c>
      <c r="B7" s="10">
        <v>41430410.109999999</v>
      </c>
      <c r="C7" s="10">
        <v>41430410.109999999</v>
      </c>
      <c r="D7" s="10">
        <v>4758.46</v>
      </c>
      <c r="E7" s="10">
        <v>41425651.649999999</v>
      </c>
      <c r="F7" s="10">
        <v>41425651.649999999</v>
      </c>
      <c r="G7" s="10">
        <v>27188265.41</v>
      </c>
      <c r="H7" s="10">
        <v>23744053.309999999</v>
      </c>
      <c r="I7" s="11">
        <v>3444212.1</v>
      </c>
    </row>
    <row r="8" spans="1:15" x14ac:dyDescent="0.25">
      <c r="A8" s="6" t="s">
        <v>14</v>
      </c>
      <c r="B8" s="10">
        <v>3807763.77</v>
      </c>
      <c r="C8" s="10">
        <v>3807763.77</v>
      </c>
      <c r="D8" s="10">
        <v>1375247.43</v>
      </c>
      <c r="E8" s="10">
        <v>2416757.88</v>
      </c>
      <c r="F8" s="10">
        <v>2416757.88</v>
      </c>
      <c r="G8" s="10">
        <v>2395498.06</v>
      </c>
      <c r="H8" s="10">
        <v>2395498.06</v>
      </c>
      <c r="I8" s="11">
        <v>0</v>
      </c>
    </row>
    <row r="9" spans="1:15" x14ac:dyDescent="0.25">
      <c r="A9" s="7" t="s">
        <v>15</v>
      </c>
      <c r="B9" s="12">
        <f t="shared" ref="B9:I9" si="0">SUM(B3:B8)</f>
        <v>253406479.58000001</v>
      </c>
      <c r="C9" s="12">
        <f t="shared" si="0"/>
        <v>253406479.58000001</v>
      </c>
      <c r="D9" s="12">
        <f t="shared" si="0"/>
        <v>18179310.590000004</v>
      </c>
      <c r="E9" s="12">
        <f t="shared" si="0"/>
        <v>235163409.53</v>
      </c>
      <c r="F9" s="12">
        <f t="shared" si="0"/>
        <v>235163409.53</v>
      </c>
      <c r="G9" s="12">
        <f t="shared" si="0"/>
        <v>176493738.98000002</v>
      </c>
      <c r="H9" s="12">
        <f t="shared" si="0"/>
        <v>154430507.16999999</v>
      </c>
      <c r="I9" s="13">
        <f t="shared" si="0"/>
        <v>22063231.810000002</v>
      </c>
    </row>
    <row r="10" spans="1:15" ht="13.7" customHeight="1" x14ac:dyDescent="0.25">
      <c r="A10" s="6" t="s">
        <v>16</v>
      </c>
      <c r="B10" s="10">
        <v>4064720.22</v>
      </c>
      <c r="C10" s="10">
        <v>4353177.75</v>
      </c>
      <c r="D10" s="10">
        <v>929688.83</v>
      </c>
      <c r="E10" s="10">
        <v>2825219.45</v>
      </c>
      <c r="F10" s="10">
        <v>2825219.45</v>
      </c>
      <c r="G10" s="10">
        <v>2542360.96</v>
      </c>
      <c r="H10" s="10">
        <v>2414234.14</v>
      </c>
      <c r="I10" s="11">
        <v>128126.82</v>
      </c>
    </row>
    <row r="11" spans="1:15" x14ac:dyDescent="0.25">
      <c r="A11" s="6" t="s">
        <v>17</v>
      </c>
      <c r="B11" s="10">
        <v>3858946.04</v>
      </c>
      <c r="C11" s="10">
        <v>3885810.04</v>
      </c>
      <c r="D11" s="10">
        <v>454093.93</v>
      </c>
      <c r="E11" s="10">
        <v>2692569.21</v>
      </c>
      <c r="F11" s="10">
        <v>2692569.21</v>
      </c>
      <c r="G11" s="10">
        <v>2032780.88</v>
      </c>
      <c r="H11" s="10">
        <v>1826754.19</v>
      </c>
      <c r="I11" s="11">
        <v>206026.69</v>
      </c>
    </row>
    <row r="12" spans="1:15" x14ac:dyDescent="0.25">
      <c r="A12" s="6" t="s">
        <v>18</v>
      </c>
      <c r="B12" s="10">
        <v>29622925.989999995</v>
      </c>
      <c r="C12" s="10">
        <v>29030929.469999999</v>
      </c>
      <c r="D12" s="10">
        <v>5044882.9399999995</v>
      </c>
      <c r="E12" s="10">
        <v>21276743.07</v>
      </c>
      <c r="F12" s="10">
        <v>21276743.07</v>
      </c>
      <c r="G12" s="10">
        <v>14755767.84</v>
      </c>
      <c r="H12" s="10">
        <v>13444911.949999999</v>
      </c>
      <c r="I12" s="11">
        <v>1310855.8899999999</v>
      </c>
    </row>
    <row r="13" spans="1:15" x14ac:dyDescent="0.25">
      <c r="A13" s="8" t="s">
        <v>39</v>
      </c>
      <c r="B13" s="14">
        <v>5538020.9000000004</v>
      </c>
      <c r="C13" s="14">
        <v>5511116.6200000001</v>
      </c>
      <c r="D13" s="14">
        <v>1453861.58</v>
      </c>
      <c r="E13" s="14">
        <v>3288278.2</v>
      </c>
      <c r="F13" s="14">
        <v>3288278.2</v>
      </c>
      <c r="G13" s="14">
        <v>3288278.2</v>
      </c>
      <c r="H13" s="14">
        <v>3196051.32</v>
      </c>
      <c r="I13" s="15">
        <v>92226.880000000005</v>
      </c>
      <c r="J13" s="1"/>
    </row>
    <row r="14" spans="1:15" x14ac:dyDescent="0.25">
      <c r="A14" s="8" t="s">
        <v>40</v>
      </c>
      <c r="B14" s="14">
        <v>610372</v>
      </c>
      <c r="C14" s="14">
        <v>599872</v>
      </c>
      <c r="D14" s="14">
        <v>184061.97</v>
      </c>
      <c r="E14" s="14">
        <v>306772.7</v>
      </c>
      <c r="F14" s="14">
        <v>306772.7</v>
      </c>
      <c r="G14" s="14">
        <v>306772.7</v>
      </c>
      <c r="H14" s="14">
        <v>297868</v>
      </c>
      <c r="I14" s="15">
        <v>8904.7000000000007</v>
      </c>
      <c r="J14" s="2"/>
      <c r="K14" s="2"/>
      <c r="L14" s="2"/>
      <c r="M14" s="2"/>
      <c r="N14" s="2"/>
      <c r="O14" s="2"/>
    </row>
    <row r="15" spans="1:15" x14ac:dyDescent="0.25">
      <c r="A15" s="8" t="s">
        <v>41</v>
      </c>
      <c r="B15" s="14">
        <v>2028036.55</v>
      </c>
      <c r="C15" s="14">
        <v>2009903.55</v>
      </c>
      <c r="D15" s="14">
        <v>310802.57</v>
      </c>
      <c r="E15" s="14">
        <v>1477331.96</v>
      </c>
      <c r="F15" s="14">
        <v>1477331.96</v>
      </c>
      <c r="G15" s="14">
        <v>1477331.96</v>
      </c>
      <c r="H15" s="14">
        <v>1464955.47</v>
      </c>
      <c r="I15" s="15">
        <v>12376.49</v>
      </c>
    </row>
    <row r="16" spans="1:15" x14ac:dyDescent="0.25">
      <c r="A16" s="8" t="s">
        <v>42</v>
      </c>
      <c r="B16" s="14">
        <v>269092.71999999997</v>
      </c>
      <c r="C16" s="14">
        <v>274344.55</v>
      </c>
      <c r="D16" s="14">
        <v>99342.52</v>
      </c>
      <c r="E16" s="14">
        <v>135166.63</v>
      </c>
      <c r="F16" s="14">
        <v>135166.63</v>
      </c>
      <c r="G16" s="14">
        <v>125342.43</v>
      </c>
      <c r="H16" s="14">
        <v>110606.92</v>
      </c>
      <c r="I16" s="15">
        <v>14735.51</v>
      </c>
    </row>
    <row r="17" spans="1:9" x14ac:dyDescent="0.25">
      <c r="A17" s="6" t="s">
        <v>19</v>
      </c>
      <c r="B17" s="10">
        <v>3587646.82</v>
      </c>
      <c r="C17" s="10">
        <v>3692002.06</v>
      </c>
      <c r="D17" s="10">
        <v>1628505.14</v>
      </c>
      <c r="E17" s="10">
        <v>1876032.68</v>
      </c>
      <c r="F17" s="10">
        <v>1876032.68</v>
      </c>
      <c r="G17" s="10">
        <v>1603952.42</v>
      </c>
      <c r="H17" s="10">
        <v>1387254.69</v>
      </c>
      <c r="I17" s="11">
        <v>216697.73</v>
      </c>
    </row>
    <row r="18" spans="1:9" x14ac:dyDescent="0.25">
      <c r="A18" s="6" t="s">
        <v>20</v>
      </c>
      <c r="B18" s="10">
        <v>37000</v>
      </c>
      <c r="C18" s="10">
        <v>42290.58</v>
      </c>
      <c r="D18" s="10">
        <v>31211.55</v>
      </c>
      <c r="E18" s="10">
        <v>11079.03</v>
      </c>
      <c r="F18" s="10">
        <v>11079.03</v>
      </c>
      <c r="G18" s="10">
        <v>11079.03</v>
      </c>
      <c r="H18" s="10">
        <v>11079.03</v>
      </c>
      <c r="I18" s="11">
        <v>0</v>
      </c>
    </row>
    <row r="19" spans="1:9" x14ac:dyDescent="0.25">
      <c r="A19" s="7" t="s">
        <v>21</v>
      </c>
      <c r="B19" s="12">
        <f t="shared" ref="B19:I19" si="1">SUM(B10:B18)</f>
        <v>49616761.239999987</v>
      </c>
      <c r="C19" s="12">
        <f t="shared" si="1"/>
        <v>49399446.61999999</v>
      </c>
      <c r="D19" s="12">
        <f t="shared" si="1"/>
        <v>10136451.030000001</v>
      </c>
      <c r="E19" s="12">
        <f t="shared" si="1"/>
        <v>33889192.93</v>
      </c>
      <c r="F19" s="12">
        <f t="shared" si="1"/>
        <v>33889192.93</v>
      </c>
      <c r="G19" s="12">
        <f t="shared" si="1"/>
        <v>26143666.420000002</v>
      </c>
      <c r="H19" s="12">
        <f t="shared" si="1"/>
        <v>24153715.710000005</v>
      </c>
      <c r="I19" s="13">
        <f t="shared" si="1"/>
        <v>1989950.7099999997</v>
      </c>
    </row>
    <row r="20" spans="1:9" x14ac:dyDescent="0.25">
      <c r="A20" s="6" t="s">
        <v>22</v>
      </c>
      <c r="B20" s="10">
        <v>13292.23</v>
      </c>
      <c r="C20" s="10">
        <v>13292.23</v>
      </c>
      <c r="D20" s="10">
        <v>5155.59</v>
      </c>
      <c r="E20" s="10">
        <v>2704.34</v>
      </c>
      <c r="F20" s="10">
        <v>2704.34</v>
      </c>
      <c r="G20" s="10">
        <v>2704.34</v>
      </c>
      <c r="H20" s="10">
        <v>0</v>
      </c>
      <c r="I20" s="11">
        <v>2704.34</v>
      </c>
    </row>
    <row r="21" spans="1:9" x14ac:dyDescent="0.25">
      <c r="A21" s="6" t="s">
        <v>23</v>
      </c>
      <c r="B21" s="10">
        <v>120000</v>
      </c>
      <c r="C21" s="10">
        <v>120000</v>
      </c>
      <c r="D21" s="10">
        <v>2.25</v>
      </c>
      <c r="E21" s="10">
        <v>107516.03</v>
      </c>
      <c r="F21" s="10">
        <v>107516.03</v>
      </c>
      <c r="G21" s="10">
        <v>107516.03</v>
      </c>
      <c r="H21" s="10">
        <v>107516.03</v>
      </c>
      <c r="I21" s="11">
        <v>0</v>
      </c>
    </row>
    <row r="22" spans="1:9" x14ac:dyDescent="0.25">
      <c r="A22" s="6" t="s">
        <v>24</v>
      </c>
      <c r="B22" s="10">
        <v>9200</v>
      </c>
      <c r="C22" s="10">
        <v>9200</v>
      </c>
      <c r="D22" s="10">
        <v>3900</v>
      </c>
      <c r="E22" s="10">
        <v>4127.59</v>
      </c>
      <c r="F22" s="10">
        <v>4127.59</v>
      </c>
      <c r="G22" s="10">
        <v>4127.59</v>
      </c>
      <c r="H22" s="10">
        <v>4127.59</v>
      </c>
      <c r="I22" s="11">
        <v>0</v>
      </c>
    </row>
    <row r="23" spans="1:9" x14ac:dyDescent="0.25">
      <c r="A23" s="7" t="s">
        <v>25</v>
      </c>
      <c r="B23" s="12">
        <f>SUM(B20:B22)</f>
        <v>142492.23000000001</v>
      </c>
      <c r="C23" s="12">
        <f t="shared" ref="C23:H23" si="2">SUM(C20:C22)</f>
        <v>142492.23000000001</v>
      </c>
      <c r="D23" s="12">
        <f t="shared" si="2"/>
        <v>9057.84</v>
      </c>
      <c r="E23" s="12">
        <f t="shared" si="2"/>
        <v>114347.95999999999</v>
      </c>
      <c r="F23" s="12">
        <f t="shared" si="2"/>
        <v>114347.95999999999</v>
      </c>
      <c r="G23" s="12">
        <f t="shared" si="2"/>
        <v>114347.95999999999</v>
      </c>
      <c r="H23" s="12">
        <f t="shared" si="2"/>
        <v>111643.62</v>
      </c>
      <c r="I23" s="13">
        <f>SUM(I20:I22)</f>
        <v>2704.34</v>
      </c>
    </row>
    <row r="24" spans="1:9" x14ac:dyDescent="0.25">
      <c r="A24" s="6" t="s">
        <v>26</v>
      </c>
      <c r="B24" s="10">
        <v>5036388.09</v>
      </c>
      <c r="C24" s="10">
        <v>5879738.4100000001</v>
      </c>
      <c r="D24" s="10">
        <v>812209.48</v>
      </c>
      <c r="E24" s="10">
        <v>3350242.98</v>
      </c>
      <c r="F24" s="10">
        <v>3350242.98</v>
      </c>
      <c r="G24" s="10">
        <v>3349522.98</v>
      </c>
      <c r="H24" s="10">
        <v>3294422.73</v>
      </c>
      <c r="I24" s="11">
        <v>55100.25</v>
      </c>
    </row>
    <row r="25" spans="1:9" x14ac:dyDescent="0.25">
      <c r="A25" s="6" t="s">
        <v>27</v>
      </c>
      <c r="B25" s="10">
        <v>10956542.140000001</v>
      </c>
      <c r="C25" s="10">
        <v>11142396.08</v>
      </c>
      <c r="D25" s="10">
        <v>977062.95</v>
      </c>
      <c r="E25" s="10">
        <v>7858549.29</v>
      </c>
      <c r="F25" s="10">
        <v>7858549.29</v>
      </c>
      <c r="G25" s="10">
        <v>7721089.29</v>
      </c>
      <c r="H25" s="10">
        <v>7628838.1799999997</v>
      </c>
      <c r="I25" s="11">
        <v>92251.11</v>
      </c>
    </row>
    <row r="26" spans="1:9" x14ac:dyDescent="0.25">
      <c r="A26" s="6" t="s">
        <v>44</v>
      </c>
      <c r="B26" s="10">
        <v>19000</v>
      </c>
      <c r="C26" s="10">
        <v>19000</v>
      </c>
      <c r="D26" s="10">
        <v>13200</v>
      </c>
      <c r="E26" s="10">
        <v>5800</v>
      </c>
      <c r="F26" s="10">
        <v>5800</v>
      </c>
      <c r="G26" s="10">
        <v>5800</v>
      </c>
      <c r="H26" s="10">
        <v>5800</v>
      </c>
      <c r="I26" s="11">
        <v>0</v>
      </c>
    </row>
    <row r="27" spans="1:9" x14ac:dyDescent="0.25">
      <c r="A27" s="7" t="s">
        <v>28</v>
      </c>
      <c r="B27" s="12">
        <f>SUM(B24:B26)</f>
        <v>16011930.23</v>
      </c>
      <c r="C27" s="12">
        <f t="shared" ref="C27:H27" si="3">SUM(C24:C26)</f>
        <v>17041134.490000002</v>
      </c>
      <c r="D27" s="12">
        <f t="shared" si="3"/>
        <v>1802472.43</v>
      </c>
      <c r="E27" s="12">
        <f t="shared" si="3"/>
        <v>11214592.27</v>
      </c>
      <c r="F27" s="12">
        <f t="shared" si="3"/>
        <v>11214592.27</v>
      </c>
      <c r="G27" s="12">
        <f t="shared" si="3"/>
        <v>11076412.27</v>
      </c>
      <c r="H27" s="12">
        <f t="shared" si="3"/>
        <v>10929060.91</v>
      </c>
      <c r="I27" s="13">
        <f>SUM(I24:I26)</f>
        <v>147351.35999999999</v>
      </c>
    </row>
    <row r="28" spans="1:9" x14ac:dyDescent="0.25">
      <c r="A28" s="7" t="s">
        <v>29</v>
      </c>
      <c r="B28" s="12">
        <v>93552168.980000004</v>
      </c>
      <c r="C28" s="12">
        <v>103477681.36</v>
      </c>
      <c r="D28" s="12">
        <v>17334591.460000001</v>
      </c>
      <c r="E28" s="12">
        <v>73124618.819999993</v>
      </c>
      <c r="F28" s="12">
        <v>73124618.819999993</v>
      </c>
      <c r="G28" s="12">
        <v>38525023.799999997</v>
      </c>
      <c r="H28" s="12">
        <v>34194281.789999999</v>
      </c>
      <c r="I28" s="13">
        <v>4330742.01</v>
      </c>
    </row>
    <row r="29" spans="1:9" x14ac:dyDescent="0.25">
      <c r="A29" s="6" t="s">
        <v>30</v>
      </c>
      <c r="B29" s="10">
        <v>150000</v>
      </c>
      <c r="C29" s="10">
        <v>150000</v>
      </c>
      <c r="D29" s="10">
        <v>33972.03</v>
      </c>
      <c r="E29" s="10">
        <v>115201.97</v>
      </c>
      <c r="F29" s="10">
        <v>115201.97</v>
      </c>
      <c r="G29" s="10">
        <v>67001.97</v>
      </c>
      <c r="H29" s="10">
        <v>67001.97</v>
      </c>
      <c r="I29" s="11">
        <v>0</v>
      </c>
    </row>
    <row r="30" spans="1:9" x14ac:dyDescent="0.25">
      <c r="A30" s="6" t="s">
        <v>45</v>
      </c>
      <c r="B30" s="10">
        <v>0</v>
      </c>
      <c r="C30" s="10">
        <v>5400</v>
      </c>
      <c r="D30" s="10">
        <v>0</v>
      </c>
      <c r="E30" s="10">
        <v>5400</v>
      </c>
      <c r="F30" s="10">
        <v>5400</v>
      </c>
      <c r="G30" s="10">
        <v>5400</v>
      </c>
      <c r="H30" s="10">
        <v>5400</v>
      </c>
      <c r="I30" s="11">
        <v>0</v>
      </c>
    </row>
    <row r="31" spans="1:9" x14ac:dyDescent="0.25">
      <c r="A31" s="6" t="s">
        <v>31</v>
      </c>
      <c r="B31" s="10">
        <v>160000</v>
      </c>
      <c r="C31" s="10">
        <v>160000</v>
      </c>
      <c r="D31" s="10">
        <v>0</v>
      </c>
      <c r="E31" s="10">
        <v>160000</v>
      </c>
      <c r="F31" s="10">
        <v>160000</v>
      </c>
      <c r="G31" s="10">
        <v>160000</v>
      </c>
      <c r="H31" s="10">
        <v>160000</v>
      </c>
      <c r="I31" s="11">
        <v>0</v>
      </c>
    </row>
    <row r="32" spans="1:9" x14ac:dyDescent="0.25">
      <c r="A32" s="7" t="s">
        <v>32</v>
      </c>
      <c r="B32" s="12">
        <f>SUM(B29:B31)</f>
        <v>310000</v>
      </c>
      <c r="C32" s="12">
        <f t="shared" ref="C32:H32" si="4">SUM(C29:C31)</f>
        <v>315400</v>
      </c>
      <c r="D32" s="12">
        <f t="shared" si="4"/>
        <v>33972.03</v>
      </c>
      <c r="E32" s="12">
        <f t="shared" si="4"/>
        <v>280601.96999999997</v>
      </c>
      <c r="F32" s="12">
        <f t="shared" si="4"/>
        <v>280601.96999999997</v>
      </c>
      <c r="G32" s="12">
        <f t="shared" si="4"/>
        <v>232401.97</v>
      </c>
      <c r="H32" s="12">
        <f t="shared" si="4"/>
        <v>232401.97</v>
      </c>
      <c r="I32" s="13">
        <f>SUM(I29:I31)</f>
        <v>0</v>
      </c>
    </row>
    <row r="33" spans="1:9" x14ac:dyDescent="0.25">
      <c r="A33" s="6" t="s">
        <v>33</v>
      </c>
      <c r="B33" s="10">
        <v>150340.15</v>
      </c>
      <c r="C33" s="10">
        <v>150340.15</v>
      </c>
      <c r="D33" s="10">
        <v>114340.15</v>
      </c>
      <c r="E33" s="10">
        <v>8100</v>
      </c>
      <c r="F33" s="10">
        <v>8100</v>
      </c>
      <c r="G33" s="10">
        <v>8100</v>
      </c>
      <c r="H33" s="10">
        <v>8100</v>
      </c>
      <c r="I33" s="11">
        <v>0</v>
      </c>
    </row>
    <row r="34" spans="1:9" x14ac:dyDescent="0.25">
      <c r="A34" s="6" t="s">
        <v>34</v>
      </c>
      <c r="B34" s="10">
        <v>139682.18</v>
      </c>
      <c r="C34" s="10">
        <v>139682.18</v>
      </c>
      <c r="D34" s="10">
        <v>139682.18</v>
      </c>
      <c r="E34" s="10">
        <v>0</v>
      </c>
      <c r="F34" s="10">
        <v>0</v>
      </c>
      <c r="G34" s="10">
        <v>0</v>
      </c>
      <c r="H34" s="10">
        <v>0</v>
      </c>
      <c r="I34" s="11">
        <v>0</v>
      </c>
    </row>
    <row r="35" spans="1:9" x14ac:dyDescent="0.25">
      <c r="A35" s="6" t="s">
        <v>43</v>
      </c>
      <c r="B35" s="10">
        <v>21615.51</v>
      </c>
      <c r="C35" s="10">
        <v>21615.51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1">
        <v>0</v>
      </c>
    </row>
    <row r="36" spans="1:9" x14ac:dyDescent="0.25">
      <c r="A36" s="7" t="s">
        <v>35</v>
      </c>
      <c r="B36" s="12">
        <f>SUM(B33:B35)</f>
        <v>311637.83999999997</v>
      </c>
      <c r="C36" s="12">
        <f t="shared" ref="C36:H36" si="5">SUM(C33:C35)</f>
        <v>311637.83999999997</v>
      </c>
      <c r="D36" s="12">
        <f t="shared" si="5"/>
        <v>254022.33</v>
      </c>
      <c r="E36" s="12">
        <f t="shared" si="5"/>
        <v>8100</v>
      </c>
      <c r="F36" s="12">
        <f t="shared" si="5"/>
        <v>8100</v>
      </c>
      <c r="G36" s="12">
        <f t="shared" si="5"/>
        <v>8100</v>
      </c>
      <c r="H36" s="12">
        <f t="shared" si="5"/>
        <v>8100</v>
      </c>
      <c r="I36" s="13">
        <f>SUM(I33:I35)</f>
        <v>0</v>
      </c>
    </row>
    <row r="37" spans="1:9" x14ac:dyDescent="0.25">
      <c r="A37" s="6" t="s">
        <v>36</v>
      </c>
      <c r="B37" s="10">
        <v>959961.59999999998</v>
      </c>
      <c r="C37" s="10">
        <v>959961.59999999998</v>
      </c>
      <c r="D37" s="10">
        <v>10874.47</v>
      </c>
      <c r="E37" s="10">
        <v>265358.96000000002</v>
      </c>
      <c r="F37" s="10">
        <v>265358.96000000002</v>
      </c>
      <c r="G37" s="10">
        <v>265358.96000000002</v>
      </c>
      <c r="H37" s="10">
        <v>170403.04</v>
      </c>
      <c r="I37" s="11">
        <v>94955.92</v>
      </c>
    </row>
    <row r="38" spans="1:9" x14ac:dyDescent="0.25">
      <c r="A38" s="7" t="s">
        <v>37</v>
      </c>
      <c r="B38" s="12">
        <f>SUM(B37)</f>
        <v>959961.59999999998</v>
      </c>
      <c r="C38" s="12">
        <f t="shared" ref="C38:H38" si="6">SUM(C37)</f>
        <v>959961.59999999998</v>
      </c>
      <c r="D38" s="12">
        <f t="shared" si="6"/>
        <v>10874.47</v>
      </c>
      <c r="E38" s="12">
        <f t="shared" si="6"/>
        <v>265358.96000000002</v>
      </c>
      <c r="F38" s="12">
        <f t="shared" si="6"/>
        <v>265358.96000000002</v>
      </c>
      <c r="G38" s="12">
        <f t="shared" si="6"/>
        <v>265358.96000000002</v>
      </c>
      <c r="H38" s="12">
        <f t="shared" si="6"/>
        <v>170403.04</v>
      </c>
      <c r="I38" s="13">
        <f>SUM(I37)</f>
        <v>94955.92</v>
      </c>
    </row>
    <row r="39" spans="1:9" x14ac:dyDescent="0.25">
      <c r="A39" s="9" t="s">
        <v>38</v>
      </c>
      <c r="B39" s="16">
        <f t="shared" ref="B39:I39" si="7">SUM(B9,B19,B23,B27,B28,B32,B36,B38)</f>
        <v>414311431.70000005</v>
      </c>
      <c r="C39" s="16">
        <f t="shared" si="7"/>
        <v>425054233.72000003</v>
      </c>
      <c r="D39" s="16">
        <f t="shared" si="7"/>
        <v>47760752.180000007</v>
      </c>
      <c r="E39" s="16">
        <f t="shared" si="7"/>
        <v>354060222.43999994</v>
      </c>
      <c r="F39" s="16">
        <f t="shared" si="7"/>
        <v>354060222.43999994</v>
      </c>
      <c r="G39" s="16">
        <f t="shared" si="7"/>
        <v>252859050.36000007</v>
      </c>
      <c r="H39" s="16">
        <f t="shared" si="7"/>
        <v>224230114.20999998</v>
      </c>
      <c r="I39" s="19">
        <f t="shared" si="7"/>
        <v>28628936.150000006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8" orientation="landscape" r:id="rId1"/>
  <headerFooter>
    <oddHeader>&amp;R&amp;G</oddHeader>
    <oddFooter>&amp;L&amp;8ÁREA ECONÓMICA&amp;C&amp;8&amp;P de &amp;N&amp;R&amp;8Actualizado a 29/04/2026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2026-04-29T11:49:51Z</dcterms:modified>
</cp:coreProperties>
</file>