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A81BF49-5BCC-45F2-A8EF-10E1A450B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D19" i="2"/>
  <c r="E19" i="2"/>
  <c r="F19" i="2"/>
  <c r="G19" i="2"/>
  <c r="H19" i="2"/>
  <c r="I19" i="2"/>
  <c r="I38" i="2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7" i="2"/>
  <c r="C27" i="2"/>
  <c r="D27" i="2"/>
  <c r="E27" i="2"/>
  <c r="F27" i="2"/>
  <c r="G27" i="2"/>
  <c r="H27" i="2"/>
  <c r="B27" i="2"/>
  <c r="I23" i="2"/>
  <c r="C23" i="2"/>
  <c r="D23" i="2"/>
  <c r="E23" i="2"/>
  <c r="F23" i="2"/>
  <c r="G23" i="2"/>
  <c r="H23" i="2"/>
  <c r="B23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<sst xmlns="http://schemas.openxmlformats.org/spreadsheetml/2006/main" count="47" uniqueCount="47">
  <si>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</si>
  <si>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</si>
  <si>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</si>
  <si>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</si>
  <si>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</si>
  <si>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</si>
  <si>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</si>
  <si>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</si>
  <si>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</si>
  <si>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</si>
  <si>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</si>
  <si>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</si>
  <si>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</si>
  <si>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</si>
  <si>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</si>
  <si>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</si>
  <si>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</si>
  <si>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</si>
  <si>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</si>
  <si>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</si>
  <si>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</si>
  <si>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</si>
  <si>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</si>
  <si>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</si>
  <si>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</si>
  <si>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</si>
  <si>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</si>
  <si>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</si>
  <si>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</si>
  <si>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</si>
  <si>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</si>
  <si>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</si>
  <si>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</si>
  <si>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</si>
  <si>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</si>
  <si>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</si>
  <si>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</si>
  <si>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</si>
  <si>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</si>
  <si>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</si>
  <si>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</si>
  <si>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</si>
  <si>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226.01 - ATENC. PROTOCOL. Y REPRESENTAT</t>
  </si>
  <si>
    <t>860 - ADQUISICION DE ACCIONES DE EMPRESAS NACIONALES</t>
  </si>
  <si>
    <t>490 - TRANSFERENCIAS Y SUBVENCIONES</t>
  </si>
  <si>
    <t>782 - OTRAS TRANSFERENCIAS Y SUBVENCIONES DE CAPITAL</t>
  </si>
  <si>
    <t>Estado de ejecución del Presupuesto de Gastos a nivel vinculante -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</si>
</sst>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46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117166916.38</v>
      </c>
      <c r="C3" s="10">
        <v>116866916.38</v>
      </c>
      <c r="D3" s="10">
        <v>1240796.3999999999</v>
      </c>
      <c r="E3" s="10">
        <v>115626119.98</v>
      </c>
      <c r="F3" s="10">
        <v>115626119.98</v>
      </c>
      <c r="G3" s="10">
        <v>115626119.98</v>
      </c>
      <c r="H3" s="10">
        <v>115626068.05</v>
      </c>
      <c r="I3" s="11">
        <v>51.93</v>
      </c>
    </row>
    <row r="4" spans="1:15" x14ac:dyDescent="0.25">
      <c r="A4" s="6" t="s">
        <v>10</v>
      </c>
      <c r="B4" s="10">
        <v>80773976.310000002</v>
      </c>
      <c r="C4" s="10">
        <v>80558976.310000002</v>
      </c>
      <c r="D4" s="10">
        <v>4701147.84</v>
      </c>
      <c r="E4" s="10">
        <v>75857828.469999999</v>
      </c>
      <c r="F4" s="10">
        <v>75857828.469999999</v>
      </c>
      <c r="G4" s="10">
        <v>75857828.469999999</v>
      </c>
      <c r="H4" s="10">
        <v>75857811.159999996</v>
      </c>
      <c r="I4" s="11">
        <v>17.309999999999999</v>
      </c>
    </row>
    <row r="5" spans="1:15" x14ac:dyDescent="0.25">
      <c r="A5" s="6" t="s">
        <v>11</v>
      </c>
      <c r="B5" s="10">
        <v>113154.72</v>
      </c>
      <c r="C5" s="10">
        <v>113154.72</v>
      </c>
      <c r="D5" s="10">
        <v>109032.92</v>
      </c>
      <c r="E5" s="10">
        <v>4121.8</v>
      </c>
      <c r="F5" s="10">
        <v>4121.8</v>
      </c>
      <c r="G5" s="10">
        <v>4121.8</v>
      </c>
      <c r="H5" s="10">
        <v>4121.8</v>
      </c>
      <c r="I5" s="11">
        <v>0</v>
      </c>
    </row>
    <row r="6" spans="1:15" x14ac:dyDescent="0.25">
      <c r="A6" s="6" t="s">
        <v>12</v>
      </c>
      <c r="B6" s="10">
        <v>10114258.289999999</v>
      </c>
      <c r="C6" s="10">
        <v>10114258.289999999</v>
      </c>
      <c r="D6" s="10">
        <v>98863.98</v>
      </c>
      <c r="E6" s="10">
        <v>10015394.310000001</v>
      </c>
      <c r="F6" s="10">
        <v>10015394.310000001</v>
      </c>
      <c r="G6" s="10">
        <v>10015394.310000001</v>
      </c>
      <c r="H6" s="10">
        <v>10015394.310000001</v>
      </c>
      <c r="I6" s="11">
        <v>0</v>
      </c>
    </row>
    <row r="7" spans="1:15" x14ac:dyDescent="0.25">
      <c r="A7" s="6" t="s">
        <v>13</v>
      </c>
      <c r="B7" s="10">
        <v>41430410.109999999</v>
      </c>
      <c r="C7" s="10">
        <v>41945410.109999999</v>
      </c>
      <c r="D7" s="10">
        <v>619912.29</v>
      </c>
      <c r="E7" s="10">
        <v>41325497.82</v>
      </c>
      <c r="F7" s="10">
        <v>41325497.82</v>
      </c>
      <c r="G7" s="10">
        <v>41325497.82</v>
      </c>
      <c r="H7" s="10">
        <v>37891319.859999999</v>
      </c>
      <c r="I7" s="11">
        <v>3434177.96</v>
      </c>
    </row>
    <row r="8" spans="1:15" x14ac:dyDescent="0.25">
      <c r="A8" s="6" t="s">
        <v>14</v>
      </c>
      <c r="B8" s="10">
        <v>3807763.77</v>
      </c>
      <c r="C8" s="10">
        <v>3807763.77</v>
      </c>
      <c r="D8" s="10">
        <v>537421.23</v>
      </c>
      <c r="E8" s="10">
        <v>3270342.54</v>
      </c>
      <c r="F8" s="10">
        <v>3270342.54</v>
      </c>
      <c r="G8" s="10">
        <v>3270342.54</v>
      </c>
      <c r="H8" s="10">
        <v>3270342.54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253406479.58000001</v>
      </c>
      <c r="C9" s="12">
        <f t="shared" si="0"/>
        <v>253406479.58000001</v>
      </c>
      <c r="D9" s="12">
        <f t="shared" si="0"/>
        <v>7307174.6600000001</v>
      </c>
      <c r="E9" s="12">
        <f t="shared" si="0"/>
        <v>246099304.91999999</v>
      </c>
      <c r="F9" s="12">
        <f t="shared" si="0"/>
        <v>246099304.91999999</v>
      </c>
      <c r="G9" s="12">
        <f t="shared" si="0"/>
        <v>246099304.91999999</v>
      </c>
      <c r="H9" s="12">
        <f t="shared" si="0"/>
        <v>242665057.72</v>
      </c>
      <c r="I9" s="13">
        <f t="shared" si="0"/>
        <v>3434247.2</v>
      </c>
    </row>
    <row r="10" spans="1:15" ht="13.7" customHeight="1" x14ac:dyDescent="0.25">
      <c r="A10" s="6" t="s">
        <v>16</v>
      </c>
      <c r="B10" s="10">
        <v>4064720.22</v>
      </c>
      <c r="C10" s="10">
        <v>4339746.0199999996</v>
      </c>
      <c r="D10" s="10">
        <v>543966.57999999996</v>
      </c>
      <c r="E10" s="10">
        <v>3795779.44</v>
      </c>
      <c r="F10" s="10">
        <v>3795779.44</v>
      </c>
      <c r="G10" s="10">
        <v>3795779.44</v>
      </c>
      <c r="H10" s="10">
        <v>3840923.94</v>
      </c>
      <c r="I10" s="11">
        <v>-45144.5</v>
      </c>
    </row>
    <row r="11" spans="1:15" x14ac:dyDescent="0.25">
      <c r="A11" s="6" t="s">
        <v>17</v>
      </c>
      <c r="B11" s="10">
        <v>3858946.04</v>
      </c>
      <c r="C11" s="10">
        <v>3919374.62</v>
      </c>
      <c r="D11" s="10">
        <v>732920.6</v>
      </c>
      <c r="E11" s="10">
        <v>3186454.02</v>
      </c>
      <c r="F11" s="10">
        <v>3186454.02</v>
      </c>
      <c r="G11" s="10">
        <v>3186454.02</v>
      </c>
      <c r="H11" s="10">
        <v>3062786.64</v>
      </c>
      <c r="I11" s="11">
        <v>123667.38</v>
      </c>
    </row>
    <row r="12" spans="1:15" x14ac:dyDescent="0.25">
      <c r="A12" s="6" t="s">
        <v>18</v>
      </c>
      <c r="B12" s="10">
        <v>29622925.989999995</v>
      </c>
      <c r="C12" s="10">
        <v>29006930.100000001</v>
      </c>
      <c r="D12" s="10">
        <v>3996617.3800000008</v>
      </c>
      <c r="E12" s="10">
        <v>25010312.719999999</v>
      </c>
      <c r="F12" s="10">
        <v>25010312.719999999</v>
      </c>
      <c r="G12" s="10">
        <v>25010312.719999999</v>
      </c>
      <c r="H12" s="10">
        <v>24706166.619999997</v>
      </c>
      <c r="I12" s="11">
        <v>304146.09999999998</v>
      </c>
    </row>
    <row r="13" spans="1:15" x14ac:dyDescent="0.25">
      <c r="A13" s="8" t="s">
        <v>39</v>
      </c>
      <c r="B13" s="14">
        <v>5538020.9000000004</v>
      </c>
      <c r="C13" s="14">
        <v>5605927.9000000004</v>
      </c>
      <c r="D13" s="14">
        <v>781372.04</v>
      </c>
      <c r="E13" s="14">
        <v>4824555.8600000003</v>
      </c>
      <c r="F13" s="14">
        <v>4824555.8600000003</v>
      </c>
      <c r="G13" s="14">
        <v>4824555.8600000003</v>
      </c>
      <c r="H13" s="14">
        <v>4824555.8600000003</v>
      </c>
      <c r="I13" s="15">
        <v>0</v>
      </c>
      <c r="J13" s="1"/>
    </row>
    <row r="14" spans="1:15" x14ac:dyDescent="0.25">
      <c r="A14" s="8" t="s">
        <v>40</v>
      </c>
      <c r="B14" s="14">
        <v>610372</v>
      </c>
      <c r="C14" s="14">
        <v>658340.14</v>
      </c>
      <c r="D14" s="14">
        <v>147361.98000000001</v>
      </c>
      <c r="E14" s="14">
        <v>510978.16</v>
      </c>
      <c r="F14" s="14">
        <v>510978.16</v>
      </c>
      <c r="G14" s="14">
        <v>510978.16</v>
      </c>
      <c r="H14" s="14">
        <v>510404.53</v>
      </c>
      <c r="I14" s="15">
        <v>573.63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2028036.55</v>
      </c>
      <c r="C15" s="14">
        <v>1960451.7</v>
      </c>
      <c r="D15" s="14">
        <v>406274.65</v>
      </c>
      <c r="E15" s="14">
        <v>1554177.05</v>
      </c>
      <c r="F15" s="14">
        <v>1554177.05</v>
      </c>
      <c r="G15" s="14">
        <v>1554177.05</v>
      </c>
      <c r="H15" s="14">
        <v>1551761.89</v>
      </c>
      <c r="I15" s="15">
        <v>2415.16</v>
      </c>
    </row>
    <row r="16" spans="1:15" x14ac:dyDescent="0.25">
      <c r="A16" s="8" t="s">
        <v>42</v>
      </c>
      <c r="B16" s="14">
        <v>269092.71999999997</v>
      </c>
      <c r="C16" s="14">
        <v>274397.55</v>
      </c>
      <c r="D16" s="14">
        <v>64821.89</v>
      </c>
      <c r="E16" s="14">
        <v>209575.66</v>
      </c>
      <c r="F16" s="14">
        <v>209575.66</v>
      </c>
      <c r="G16" s="14">
        <v>209575.66</v>
      </c>
      <c r="H16" s="14">
        <v>189901.19</v>
      </c>
      <c r="I16" s="15">
        <v>19674.47</v>
      </c>
    </row>
    <row r="17" spans="1:9" x14ac:dyDescent="0.25">
      <c r="A17" s="6" t="s">
        <v>19</v>
      </c>
      <c r="B17" s="10">
        <v>3587646.82</v>
      </c>
      <c r="C17" s="10">
        <v>3773837.01</v>
      </c>
      <c r="D17" s="10">
        <v>1237779.7</v>
      </c>
      <c r="E17" s="10">
        <v>2536057.31</v>
      </c>
      <c r="F17" s="10">
        <v>2536057.31</v>
      </c>
      <c r="G17" s="10">
        <v>2536057.31</v>
      </c>
      <c r="H17" s="10">
        <v>2499165.06</v>
      </c>
      <c r="I17" s="11">
        <v>36892.25</v>
      </c>
    </row>
    <row r="18" spans="1:9" x14ac:dyDescent="0.25">
      <c r="A18" s="6" t="s">
        <v>20</v>
      </c>
      <c r="B18" s="10">
        <v>37000</v>
      </c>
      <c r="C18" s="10">
        <v>40290.58</v>
      </c>
      <c r="D18" s="10">
        <v>28447.55</v>
      </c>
      <c r="E18" s="10">
        <v>11843.03</v>
      </c>
      <c r="F18" s="10">
        <v>11843.03</v>
      </c>
      <c r="G18" s="10">
        <v>11843.03</v>
      </c>
      <c r="H18" s="10">
        <v>11843.03</v>
      </c>
      <c r="I18" s="11">
        <v>0</v>
      </c>
    </row>
    <row r="19" spans="1:9" x14ac:dyDescent="0.25">
      <c r="A19" s="7" t="s">
        <v>21</v>
      </c>
      <c r="B19" s="12">
        <f t="shared" ref="B19:I19" si="1">SUM(B10:B18)</f>
        <v>49616761.239999987</v>
      </c>
      <c r="C19" s="12">
        <f t="shared" si="1"/>
        <v>49579295.619999997</v>
      </c>
      <c r="D19" s="12">
        <f t="shared" si="1"/>
        <v>7939562.370000001</v>
      </c>
      <c r="E19" s="12">
        <f t="shared" si="1"/>
        <v>41639733.249999993</v>
      </c>
      <c r="F19" s="12">
        <f t="shared" si="1"/>
        <v>41639733.249999993</v>
      </c>
      <c r="G19" s="12">
        <f t="shared" si="1"/>
        <v>41639733.249999993</v>
      </c>
      <c r="H19" s="12">
        <f t="shared" si="1"/>
        <v>41197508.759999998</v>
      </c>
      <c r="I19" s="13">
        <f t="shared" si="1"/>
        <v>442224.49</v>
      </c>
    </row>
    <row r="20" spans="1:9" x14ac:dyDescent="0.25">
      <c r="A20" s="6" t="s">
        <v>22</v>
      </c>
      <c r="B20" s="10">
        <v>13292.23</v>
      </c>
      <c r="C20" s="10">
        <v>13292.23</v>
      </c>
      <c r="D20" s="10">
        <v>5155.59</v>
      </c>
      <c r="E20" s="10">
        <v>8136.64</v>
      </c>
      <c r="F20" s="10">
        <v>8136.64</v>
      </c>
      <c r="G20" s="10">
        <v>8136.64</v>
      </c>
      <c r="H20" s="10">
        <v>8136.64</v>
      </c>
      <c r="I20" s="11">
        <v>0</v>
      </c>
    </row>
    <row r="21" spans="1:9" x14ac:dyDescent="0.25">
      <c r="A21" s="6" t="s">
        <v>23</v>
      </c>
      <c r="B21" s="10">
        <v>120000</v>
      </c>
      <c r="C21" s="10">
        <v>185000</v>
      </c>
      <c r="D21" s="10">
        <v>14691.27</v>
      </c>
      <c r="E21" s="10">
        <v>170308.73</v>
      </c>
      <c r="F21" s="10">
        <v>170308.73</v>
      </c>
      <c r="G21" s="10">
        <v>170308.73</v>
      </c>
      <c r="H21" s="10">
        <v>170308.73</v>
      </c>
      <c r="I21" s="11">
        <v>0</v>
      </c>
    </row>
    <row r="22" spans="1:9" x14ac:dyDescent="0.25">
      <c r="A22" s="6" t="s">
        <v>24</v>
      </c>
      <c r="B22" s="10">
        <v>9200</v>
      </c>
      <c r="C22" s="10">
        <v>9200</v>
      </c>
      <c r="D22" s="10">
        <v>2688.85</v>
      </c>
      <c r="E22" s="10">
        <v>6511.15</v>
      </c>
      <c r="F22" s="10">
        <v>6511.15</v>
      </c>
      <c r="G22" s="10">
        <v>6511.15</v>
      </c>
      <c r="H22" s="10">
        <v>6511.15</v>
      </c>
      <c r="I22" s="11">
        <v>0</v>
      </c>
    </row>
    <row r="23" spans="1:9" x14ac:dyDescent="0.25">
      <c r="A23" s="7" t="s">
        <v>25</v>
      </c>
      <c r="B23" s="12">
        <f>SUM(B20:B22)</f>
        <v>142492.23000000001</v>
      </c>
      <c r="C23" s="12">
        <f t="shared" ref="C23:H23" si="2">SUM(C20:C22)</f>
        <v>207492.23</v>
      </c>
      <c r="D23" s="12">
        <f t="shared" si="2"/>
        <v>22535.71</v>
      </c>
      <c r="E23" s="12">
        <f t="shared" si="2"/>
        <v>184956.52000000002</v>
      </c>
      <c r="F23" s="12">
        <f t="shared" si="2"/>
        <v>184956.52000000002</v>
      </c>
      <c r="G23" s="12">
        <f t="shared" si="2"/>
        <v>184956.52000000002</v>
      </c>
      <c r="H23" s="12">
        <f t="shared" si="2"/>
        <v>184956.52000000002</v>
      </c>
      <c r="I23" s="13">
        <f>SUM(I20:I22)</f>
        <v>0</v>
      </c>
    </row>
    <row r="24" spans="1:9" x14ac:dyDescent="0.25">
      <c r="A24" s="6" t="s">
        <v>26</v>
      </c>
      <c r="B24" s="10">
        <v>5036388.09</v>
      </c>
      <c r="C24" s="10">
        <v>8690341.4199999999</v>
      </c>
      <c r="D24" s="10">
        <v>891232.37</v>
      </c>
      <c r="E24" s="10">
        <v>7799109.0499999998</v>
      </c>
      <c r="F24" s="10">
        <v>7799109.0499999998</v>
      </c>
      <c r="G24" s="10">
        <v>7799109.0499999998</v>
      </c>
      <c r="H24" s="10">
        <v>7796434.4900000002</v>
      </c>
      <c r="I24" s="11">
        <v>2674.56</v>
      </c>
    </row>
    <row r="25" spans="1:9" x14ac:dyDescent="0.25">
      <c r="A25" s="6" t="s">
        <v>27</v>
      </c>
      <c r="B25" s="10">
        <v>10956542.140000001</v>
      </c>
      <c r="C25" s="10">
        <v>11226093.75</v>
      </c>
      <c r="D25" s="10">
        <v>1353159.99</v>
      </c>
      <c r="E25" s="10">
        <v>9872933.7599999998</v>
      </c>
      <c r="F25" s="10">
        <v>9872933.7599999998</v>
      </c>
      <c r="G25" s="10">
        <v>9872933.7599999998</v>
      </c>
      <c r="H25" s="10">
        <v>9853308.7599999998</v>
      </c>
      <c r="I25" s="11">
        <v>19625</v>
      </c>
    </row>
    <row r="26" spans="1:9" x14ac:dyDescent="0.25">
      <c r="A26" s="6" t="s">
        <v>44</v>
      </c>
      <c r="B26" s="10">
        <v>19000</v>
      </c>
      <c r="C26" s="10">
        <v>19000</v>
      </c>
      <c r="D26" s="10">
        <v>9600</v>
      </c>
      <c r="E26" s="10">
        <v>9400</v>
      </c>
      <c r="F26" s="10">
        <v>9400</v>
      </c>
      <c r="G26" s="10">
        <v>9400</v>
      </c>
      <c r="H26" s="10">
        <v>9400</v>
      </c>
      <c r="I26" s="11">
        <v>0</v>
      </c>
    </row>
    <row r="27" spans="1:9" x14ac:dyDescent="0.25">
      <c r="A27" s="7" t="s">
        <v>28</v>
      </c>
      <c r="B27" s="12">
        <f>SUM(B24:B26)</f>
        <v>16011930.23</v>
      </c>
      <c r="C27" s="12">
        <f t="shared" ref="C27:H27" si="3">SUM(C24:C26)</f>
        <v>19935435.170000002</v>
      </c>
      <c r="D27" s="12">
        <f t="shared" si="3"/>
        <v>2253992.36</v>
      </c>
      <c r="E27" s="12">
        <f t="shared" si="3"/>
        <v>17681442.809999999</v>
      </c>
      <c r="F27" s="12">
        <f t="shared" si="3"/>
        <v>17681442.809999999</v>
      </c>
      <c r="G27" s="12">
        <f t="shared" si="3"/>
        <v>17681442.809999999</v>
      </c>
      <c r="H27" s="12">
        <f t="shared" si="3"/>
        <v>17659143.25</v>
      </c>
      <c r="I27" s="13">
        <f>SUM(I24:I26)</f>
        <v>22299.56</v>
      </c>
    </row>
    <row r="28" spans="1:9" x14ac:dyDescent="0.25">
      <c r="A28" s="7" t="s">
        <v>29</v>
      </c>
      <c r="B28" s="12">
        <v>93552168.980000004</v>
      </c>
      <c r="C28" s="12">
        <v>114677681.36</v>
      </c>
      <c r="D28" s="12">
        <v>15733136.27</v>
      </c>
      <c r="E28" s="12">
        <v>98944545.090000004</v>
      </c>
      <c r="F28" s="12">
        <v>98944545.090000004</v>
      </c>
      <c r="G28" s="12">
        <v>98944545.090000004</v>
      </c>
      <c r="H28" s="12">
        <v>96864954.010000005</v>
      </c>
      <c r="I28" s="13">
        <v>2079591.08</v>
      </c>
    </row>
    <row r="29" spans="1:9" x14ac:dyDescent="0.25">
      <c r="A29" s="6" t="s">
        <v>30</v>
      </c>
      <c r="B29" s="10">
        <v>150000</v>
      </c>
      <c r="C29" s="10">
        <v>150000</v>
      </c>
      <c r="D29" s="10">
        <v>67701.78</v>
      </c>
      <c r="E29" s="10">
        <v>82298.22</v>
      </c>
      <c r="F29" s="10">
        <v>82298.22</v>
      </c>
      <c r="G29" s="10">
        <v>82298.22</v>
      </c>
      <c r="H29" s="10">
        <v>78309.350000000006</v>
      </c>
      <c r="I29" s="11">
        <v>3988.87</v>
      </c>
    </row>
    <row r="30" spans="1:9" x14ac:dyDescent="0.25">
      <c r="A30" s="6" t="s">
        <v>45</v>
      </c>
      <c r="B30" s="10">
        <v>0</v>
      </c>
      <c r="C30" s="10">
        <v>5400</v>
      </c>
      <c r="D30" s="10">
        <v>0</v>
      </c>
      <c r="E30" s="10">
        <v>5400</v>
      </c>
      <c r="F30" s="10">
        <v>5400</v>
      </c>
      <c r="G30" s="10">
        <v>5400</v>
      </c>
      <c r="H30" s="10">
        <v>5400</v>
      </c>
      <c r="I30" s="11">
        <v>0</v>
      </c>
    </row>
    <row r="31" spans="1:9" x14ac:dyDescent="0.25">
      <c r="A31" s="6" t="s">
        <v>31</v>
      </c>
      <c r="B31" s="10">
        <v>160000</v>
      </c>
      <c r="C31" s="10">
        <v>160000</v>
      </c>
      <c r="D31" s="10">
        <v>0</v>
      </c>
      <c r="E31" s="10">
        <v>160000</v>
      </c>
      <c r="F31" s="10">
        <v>160000</v>
      </c>
      <c r="G31" s="10">
        <v>160000</v>
      </c>
      <c r="H31" s="10">
        <v>160000</v>
      </c>
      <c r="I31" s="11">
        <v>0</v>
      </c>
    </row>
    <row r="32" spans="1:9" x14ac:dyDescent="0.25">
      <c r="A32" s="7" t="s">
        <v>32</v>
      </c>
      <c r="B32" s="12">
        <f>SUM(B29:B31)</f>
        <v>310000</v>
      </c>
      <c r="C32" s="12">
        <f t="shared" ref="C32:H32" si="4">SUM(C29:C31)</f>
        <v>315400</v>
      </c>
      <c r="D32" s="12">
        <f t="shared" si="4"/>
        <v>67701.78</v>
      </c>
      <c r="E32" s="12">
        <f t="shared" si="4"/>
        <v>247698.22</v>
      </c>
      <c r="F32" s="12">
        <f t="shared" si="4"/>
        <v>247698.22</v>
      </c>
      <c r="G32" s="12">
        <f t="shared" si="4"/>
        <v>247698.22</v>
      </c>
      <c r="H32" s="12">
        <f t="shared" si="4"/>
        <v>243709.35</v>
      </c>
      <c r="I32" s="13">
        <f>SUM(I29:I31)</f>
        <v>3988.87</v>
      </c>
    </row>
    <row r="33" spans="1:9" x14ac:dyDescent="0.25">
      <c r="A33" s="6" t="s">
        <v>33</v>
      </c>
      <c r="B33" s="10">
        <v>150340.15</v>
      </c>
      <c r="C33" s="10">
        <v>150340.15</v>
      </c>
      <c r="D33" s="10">
        <v>136840.15</v>
      </c>
      <c r="E33" s="10">
        <v>13500</v>
      </c>
      <c r="F33" s="10">
        <v>13500</v>
      </c>
      <c r="G33" s="10">
        <v>13500</v>
      </c>
      <c r="H33" s="10">
        <v>13500</v>
      </c>
      <c r="I33" s="11">
        <v>0</v>
      </c>
    </row>
    <row r="34" spans="1:9" x14ac:dyDescent="0.25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6" t="s">
        <v>43</v>
      </c>
      <c r="B35" s="10">
        <v>21615.51</v>
      </c>
      <c r="C35" s="10">
        <v>21615.51</v>
      </c>
      <c r="D35" s="10">
        <v>21615.51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25">
      <c r="A36" s="7" t="s">
        <v>35</v>
      </c>
      <c r="B36" s="12">
        <f>SUM(B33:B35)</f>
        <v>311637.83999999997</v>
      </c>
      <c r="C36" s="12">
        <f t="shared" ref="C36:H36" si="5">SUM(C33:C35)</f>
        <v>311637.83999999997</v>
      </c>
      <c r="D36" s="12">
        <f t="shared" si="5"/>
        <v>298137.83999999997</v>
      </c>
      <c r="E36" s="12">
        <f t="shared" si="5"/>
        <v>13500</v>
      </c>
      <c r="F36" s="12">
        <f t="shared" si="5"/>
        <v>13500</v>
      </c>
      <c r="G36" s="12">
        <f t="shared" si="5"/>
        <v>13500</v>
      </c>
      <c r="H36" s="12">
        <f t="shared" si="5"/>
        <v>13500</v>
      </c>
      <c r="I36" s="13">
        <f>SUM(I33:I35)</f>
        <v>0</v>
      </c>
    </row>
    <row r="37" spans="1:9" x14ac:dyDescent="0.25">
      <c r="A37" s="6" t="s">
        <v>36</v>
      </c>
      <c r="B37" s="10">
        <v>959961.59999999998</v>
      </c>
      <c r="C37" s="10">
        <v>959961.59999999998</v>
      </c>
      <c r="D37" s="10">
        <v>1367.46</v>
      </c>
      <c r="E37" s="10">
        <v>958594.14</v>
      </c>
      <c r="F37" s="10">
        <v>958594.14</v>
      </c>
      <c r="G37" s="10">
        <v>958594.14</v>
      </c>
      <c r="H37" s="10">
        <v>958594.14</v>
      </c>
      <c r="I37" s="11">
        <v>0</v>
      </c>
    </row>
    <row r="38" spans="1:9" x14ac:dyDescent="0.25">
      <c r="A38" s="7" t="s">
        <v>37</v>
      </c>
      <c r="B38" s="12">
        <f>SUM(B37)</f>
        <v>959961.59999999998</v>
      </c>
      <c r="C38" s="12">
        <f t="shared" ref="C38:H38" si="6">SUM(C37)</f>
        <v>959961.59999999998</v>
      </c>
      <c r="D38" s="12">
        <f t="shared" si="6"/>
        <v>1367.46</v>
      </c>
      <c r="E38" s="12">
        <f t="shared" si="6"/>
        <v>958594.14</v>
      </c>
      <c r="F38" s="12">
        <f t="shared" si="6"/>
        <v>958594.14</v>
      </c>
      <c r="G38" s="12">
        <f t="shared" si="6"/>
        <v>958594.14</v>
      </c>
      <c r="H38" s="12">
        <f t="shared" si="6"/>
        <v>958594.14</v>
      </c>
      <c r="I38" s="13">
        <f>SUM(I37)</f>
        <v>0</v>
      </c>
    </row>
    <row r="39" spans="1:9" x14ac:dyDescent="0.25">
      <c r="A39" s="9" t="s">
        <v>38</v>
      </c>
      <c r="B39" s="16">
        <f t="shared" ref="B39:I39" si="7">SUM(B9,B19,B23,B27,B28,B32,B36,B38)</f>
        <v>414311431.70000005</v>
      </c>
      <c r="C39" s="16">
        <f t="shared" si="7"/>
        <v>439393383.40000004</v>
      </c>
      <c r="D39" s="16">
        <f t="shared" si="7"/>
        <v>33623608.450000003</v>
      </c>
      <c r="E39" s="16">
        <f t="shared" si="7"/>
        <v>405769774.94999993</v>
      </c>
      <c r="F39" s="16">
        <f t="shared" si="7"/>
        <v>405769774.94999993</v>
      </c>
      <c r="G39" s="16">
        <f t="shared" si="7"/>
        <v>405769774.94999993</v>
      </c>
      <c r="H39" s="16">
        <f t="shared" si="7"/>
        <v>399787423.75</v>
      </c>
      <c r="I39" s="19">
        <f t="shared" si="7"/>
        <v>5982351.2000000002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8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2026-04-30T09:22:25Z</dcterms:modified>
</cp:coreProperties>
</file>