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TCT800-8PLD0GIHN6S5\Desktop\"/>
    </mc:Choice>
  </mc:AlternateContent>
  <xr:revisionPtr revIDLastSave="0" documentId="8_{C95EDDB2-9068-43C1-BAFD-BCCC43C3D52C}" xr6:coauthVersionLast="47" xr6:coauthVersionMax="47" xr10:uidLastSave="{00000000-0000-0000-0000-000000000000}"/>
  <bookViews>
    <workbookView xWindow="-19310" yWindow="-610" windowWidth="19420" windowHeight="11500" xr2:uid="{18CCBCFE-71C9-4D0D-BA20-B955D371BE82}"/>
  </bookViews>
  <sheets>
    <sheet name="1. DESVIACIONES FINANCIACIÓN" sheetId="2" r:id="rId1"/>
    <sheet name="2. GESTIÓN GASTO PRESUP." sheetId="4" r:id="rId2"/>
  </sheets>
  <definedNames>
    <definedName name="_xlnm.Print_Titles" localSheetId="0">'1. DESVIACIONES FINANCIACIÓN'!$1:$2</definedName>
    <definedName name="_xlnm.Print_Titles" localSheetId="1">'2. GESTIÓN GASTO PRESUP.'!$1:$2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6" i="2"/>
  <c r="I16" i="2"/>
  <c r="F16" i="2"/>
  <c r="F11" i="4"/>
  <c r="G11" i="4"/>
  <c r="F12" i="4"/>
  <c r="G12" i="4"/>
  <c r="I19" i="2"/>
  <c r="I22" i="2" s="1"/>
  <c r="H19" i="2"/>
  <c r="H22" i="2" s="1"/>
  <c r="G19" i="2"/>
  <c r="G22" i="2" s="1"/>
  <c r="F19" i="2"/>
  <c r="F22" i="2" s="1"/>
  <c r="F14" i="4"/>
  <c r="G14" i="4"/>
  <c r="F13" i="4"/>
  <c r="G13" i="4" s="1"/>
  <c r="F10" i="4"/>
  <c r="G10" i="4" s="1"/>
</calcChain>
</file>

<file path=xl/sharedStrings.xml><?xml version="1.0" encoding="utf-8"?>
<sst xmlns="http://schemas.openxmlformats.org/spreadsheetml/2006/main" count="67" uniqueCount="42">
  <si>
    <t>CÓDIGO DE GASTOS</t>
  </si>
  <si>
    <t>DESCRIPCIÓN</t>
  </si>
  <si>
    <t>DESVIACIONES DEL EJERCICIO</t>
  </si>
  <si>
    <t>DESVIACIONES ACUMULADAS</t>
  </si>
  <si>
    <t>POSITIVAS</t>
  </si>
  <si>
    <t>NEGATIVAS</t>
  </si>
  <si>
    <t>TOTAL</t>
  </si>
  <si>
    <t>VARIOS</t>
  </si>
  <si>
    <t>OTT (RESTO INVESTIGACIÓN)</t>
  </si>
  <si>
    <t>SUBTOTAL DESVIAC. SSCC</t>
  </si>
  <si>
    <t>SUBTOTAL DESVIAC. OTT</t>
  </si>
  <si>
    <t>BECAS ERASMUS</t>
  </si>
  <si>
    <t>OOAA DE PROGRAMAS EDUCATIVOS</t>
  </si>
  <si>
    <t>BANCO SANTANDER</t>
  </si>
  <si>
    <t>AGENTE FINANCIADOR</t>
  </si>
  <si>
    <t>APLICACIÓN PRESUPUESTARIA</t>
  </si>
  <si>
    <t>TERCERO</t>
  </si>
  <si>
    <t>CÓDIGO DE GASTO</t>
  </si>
  <si>
    <t>GASTO PREVISTO</t>
  </si>
  <si>
    <t>OBLIGACIONES RECONOCIDAS EN EJERCICIOS ANTERIORES</t>
  </si>
  <si>
    <t>OBLIGACIONES RECONOCIDAS EN EL EJERCICIO</t>
  </si>
  <si>
    <t>TOTAL OBLIGACIONES RECONOCIDAS</t>
  </si>
  <si>
    <t>GASTO PENDIENTE</t>
  </si>
  <si>
    <t>***</t>
  </si>
  <si>
    <t>BECAS ERASMUS OOAA PROGRAMAS EDUCATIVOS</t>
  </si>
  <si>
    <t>COEFICIENTE               DE FINAN.</t>
  </si>
  <si>
    <t>OTT (INVESTIGACIÓN)</t>
  </si>
  <si>
    <t>18.25.06.02</t>
  </si>
  <si>
    <t>18.25.06.02   323M   22 / 23 / 480.01 / 481.11</t>
  </si>
  <si>
    <t>UNIDIGITAL</t>
  </si>
  <si>
    <t>18.56.Z.02</t>
  </si>
  <si>
    <t>PROYECTO ETSIDI</t>
  </si>
  <si>
    <t>MINISTERIO DE UNIVERSIDADES</t>
  </si>
  <si>
    <t>18.21.11/12/13/14.02</t>
  </si>
  <si>
    <t>FUNDACION DELEGACION FONDATION FRANCE EN ESPAÑA</t>
  </si>
  <si>
    <t>2. GESTIÓN DEL GASTO PRESUPUESTARIO 2024</t>
  </si>
  <si>
    <t>1. DESVIACIONES DE FINANCIACIÓN 2024 POR AGENTE FINANCIADOR</t>
  </si>
  <si>
    <t>BECAS ERASMUS SANTANDER</t>
  </si>
  <si>
    <t>BECAS ERASMUS CCAA</t>
  </si>
  <si>
    <t>CCAA</t>
  </si>
  <si>
    <t>18.25.06.03</t>
  </si>
  <si>
    <t>18.25.06.04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</si>
</sst>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4" fillId="4" borderId="5" xfId="0" applyNumberFormat="1" applyFont="1" applyFill="1" applyBorder="1" applyAlignment="1">
      <alignment vertical="center" wrapText="1"/>
    </xf>
    <xf numFmtId="4" fontId="4" fillId="4" borderId="4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4" borderId="0" xfId="1" applyFont="1" applyFill="1"/>
    <xf numFmtId="4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4" fillId="4" borderId="0" xfId="0" applyNumberFormat="1" applyFont="1" applyFill="1" applyAlignment="1">
      <alignment horizontal="left" vertical="center" wrapText="1"/>
    </xf>
    <xf numFmtId="4" fontId="4" fillId="4" borderId="5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Alignment="1">
      <alignment vertical="center"/>
    </xf>
    <xf numFmtId="0" fontId="10" fillId="4" borderId="10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vertical="center" wrapText="1"/>
    </xf>
    <xf numFmtId="4" fontId="10" fillId="4" borderId="11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4" fontId="9" fillId="4" borderId="4" xfId="0" applyNumberFormat="1" applyFont="1" applyFill="1" applyBorder="1" applyAlignment="1">
      <alignment vertical="center" wrapText="1"/>
    </xf>
    <xf numFmtId="4" fontId="9" fillId="4" borderId="12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4" fontId="10" fillId="5" borderId="4" xfId="0" applyNumberFormat="1" applyFont="1" applyFill="1" applyBorder="1" applyAlignment="1">
      <alignment vertical="center" wrapText="1"/>
    </xf>
    <xf numFmtId="4" fontId="10" fillId="5" borderId="12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vertical="center" wrapText="1"/>
    </xf>
    <xf numFmtId="9" fontId="9" fillId="4" borderId="4" xfId="0" applyNumberFormat="1" applyFont="1" applyFill="1" applyBorder="1" applyAlignment="1">
      <alignment vertical="center" wrapText="1"/>
    </xf>
    <xf numFmtId="4" fontId="9" fillId="4" borderId="11" xfId="0" applyNumberFormat="1" applyFont="1" applyFill="1" applyBorder="1" applyAlignment="1">
      <alignment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4" fontId="9" fillId="4" borderId="5" xfId="0" applyNumberFormat="1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4" fontId="10" fillId="3" borderId="14" xfId="0" applyNumberFormat="1" applyFont="1" applyFill="1" applyBorder="1" applyAlignment="1">
      <alignment vertical="center" wrapText="1"/>
    </xf>
    <xf numFmtId="4" fontId="10" fillId="3" borderId="15" xfId="0" applyNumberFormat="1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BF6DE44-36A6-4F63-80E7-98BB50541E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1047750</xdr:colOff>
      <xdr:row>3</xdr:row>
      <xdr:rowOff>247650</xdr:rowOff>
    </xdr:to>
    <xdr:pic>
      <xdr:nvPicPr>
        <xdr:cNvPr id="3411" name="Imagen 1" descr="UNIVERSIDAD POLITÉCNICA DE MADRID">
          <a:extLst>
            <a:ext uri="{FF2B5EF4-FFF2-40B4-BE49-F238E27FC236}">
              <a16:creationId xmlns:a16="http://schemas.microsoft.com/office/drawing/2014/main" id="{E8022B46-4FD6-832A-9152-54237F2C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2324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76200</xdr:rowOff>
    </xdr:from>
    <xdr:to>
      <xdr:col>1</xdr:col>
      <xdr:colOff>942975</xdr:colOff>
      <xdr:row>5</xdr:row>
      <xdr:rowOff>47625</xdr:rowOff>
    </xdr:to>
    <xdr:pic>
      <xdr:nvPicPr>
        <xdr:cNvPr id="5413" name="Imagen 1" descr="UNIVERSIDAD POLITÉCNICA DE MADRID">
          <a:extLst>
            <a:ext uri="{FF2B5EF4-FFF2-40B4-BE49-F238E27FC236}">
              <a16:creationId xmlns:a16="http://schemas.microsoft.com/office/drawing/2014/main" id="{8CCD106B-5B99-0795-6ED6-78D22503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14400"/>
          <a:ext cx="2200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EA4A-3D8A-4FD7-908F-483AD32080F1}">
  <dimension ref="A1:I25"/>
  <sheetViews>
    <sheetView tabSelected="1" showWhiteSpace="0" view="pageLayout" topLeftCell="A14" zoomScaleNormal="100" zoomScaleSheetLayoutView="100" workbookViewId="0">
      <selection activeCell="F18" sqref="F18:I18"/>
    </sheetView>
  </sheetViews>
  <sheetFormatPr baseColWidth="10" defaultRowHeight="15" x14ac:dyDescent="0.2"/>
  <cols>
    <col min="1" max="1" width="19.140625" style="8" customWidth="1"/>
    <col min="2" max="2" width="24.42578125" style="8" customWidth="1"/>
    <col min="3" max="3" width="32" style="8" customWidth="1"/>
    <col min="4" max="4" width="37.28515625" style="8" customWidth="1"/>
    <col min="5" max="5" width="12.140625" style="8" customWidth="1"/>
    <col min="6" max="6" width="12.7109375" style="8" bestFit="1" customWidth="1"/>
    <col min="7" max="7" width="12.7109375" style="8" customWidth="1"/>
    <col min="8" max="8" width="14" style="8" customWidth="1"/>
    <col min="9" max="9" width="14.42578125" style="8" customWidth="1"/>
    <col min="10" max="16384" width="11.42578125" style="7"/>
  </cols>
  <sheetData>
    <row r="1" spans="1:9" s="5" customFormat="1" ht="38.25" customHeight="1" x14ac:dyDescent="0.2"/>
    <row r="2" spans="1:9" s="5" customFormat="1" ht="27.75" customHeight="1" x14ac:dyDescent="0.2">
      <c r="A2" s="69"/>
      <c r="B2" s="69"/>
      <c r="C2" s="69"/>
      <c r="D2" s="69"/>
      <c r="E2" s="69"/>
      <c r="F2" s="69"/>
      <c r="G2" s="69"/>
      <c r="H2" s="69"/>
      <c r="I2" s="69"/>
    </row>
    <row r="3" spans="1:9" s="5" customFormat="1" ht="27.75" customHeigh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s="58" customFormat="1" ht="41.25" customHeight="1" x14ac:dyDescent="0.2">
      <c r="A4" s="52"/>
      <c r="B4" s="52"/>
      <c r="C4" s="52"/>
      <c r="D4" s="52"/>
      <c r="E4" s="52"/>
      <c r="F4" s="52"/>
      <c r="G4" s="52"/>
      <c r="H4" s="52"/>
      <c r="I4" s="52"/>
    </row>
    <row r="5" spans="1:9" s="58" customFormat="1" ht="41.25" customHeight="1" x14ac:dyDescent="0.2">
      <c r="A5" s="52"/>
      <c r="B5" s="52"/>
      <c r="C5" s="52"/>
      <c r="D5" s="52"/>
      <c r="E5" s="52"/>
      <c r="F5" s="52"/>
      <c r="G5" s="52"/>
      <c r="H5" s="52"/>
      <c r="I5" s="52"/>
    </row>
    <row r="6" spans="1:9" s="39" customFormat="1" ht="24.75" customHeight="1" x14ac:dyDescent="0.2">
      <c r="A6" s="70" t="s">
        <v>36</v>
      </c>
      <c r="B6" s="70"/>
      <c r="C6" s="70"/>
      <c r="D6" s="70"/>
      <c r="E6" s="70"/>
      <c r="F6" s="70"/>
      <c r="G6" s="70"/>
      <c r="H6" s="70"/>
      <c r="I6" s="70"/>
    </row>
    <row r="7" spans="1:9" s="39" customFormat="1" ht="15.75" customHeight="1" thickBo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s="58" customFormat="1" ht="33" customHeight="1" x14ac:dyDescent="0.2">
      <c r="A8" s="75" t="s">
        <v>17</v>
      </c>
      <c r="B8" s="77" t="s">
        <v>1</v>
      </c>
      <c r="C8" s="71" t="s">
        <v>14</v>
      </c>
      <c r="D8" s="72"/>
      <c r="E8" s="73" t="s">
        <v>25</v>
      </c>
      <c r="F8" s="77" t="s">
        <v>2</v>
      </c>
      <c r="G8" s="77"/>
      <c r="H8" s="77" t="s">
        <v>3</v>
      </c>
      <c r="I8" s="79"/>
    </row>
    <row r="9" spans="1:9" s="58" customFormat="1" x14ac:dyDescent="0.2">
      <c r="A9" s="76"/>
      <c r="B9" s="78"/>
      <c r="C9" s="55" t="s">
        <v>16</v>
      </c>
      <c r="D9" s="55" t="s">
        <v>15</v>
      </c>
      <c r="E9" s="74"/>
      <c r="F9" s="55" t="s">
        <v>4</v>
      </c>
      <c r="G9" s="55" t="s">
        <v>5</v>
      </c>
      <c r="H9" s="55" t="s">
        <v>4</v>
      </c>
      <c r="I9" s="59" t="s">
        <v>5</v>
      </c>
    </row>
    <row r="10" spans="1:9" s="50" customFormat="1" x14ac:dyDescent="0.2">
      <c r="A10" s="60"/>
      <c r="B10" s="40"/>
      <c r="C10" s="61"/>
      <c r="D10" s="62"/>
      <c r="E10" s="62"/>
      <c r="F10" s="63"/>
      <c r="G10" s="27"/>
      <c r="H10" s="27"/>
      <c r="I10" s="48"/>
    </row>
    <row r="11" spans="1:9" s="24" customFormat="1" ht="38.25" customHeight="1" x14ac:dyDescent="0.2">
      <c r="A11" s="25" t="s">
        <v>27</v>
      </c>
      <c r="B11" s="26" t="s">
        <v>11</v>
      </c>
      <c r="C11" s="46" t="s">
        <v>12</v>
      </c>
      <c r="D11" s="26" t="s">
        <v>28</v>
      </c>
      <c r="E11" s="47">
        <v>1</v>
      </c>
      <c r="F11" s="27">
        <v>0</v>
      </c>
      <c r="G11" s="27">
        <v>637814.46</v>
      </c>
      <c r="H11" s="27">
        <v>4345135.53</v>
      </c>
      <c r="I11" s="48">
        <v>0</v>
      </c>
    </row>
    <row r="12" spans="1:9" s="24" customFormat="1" ht="27.75" customHeight="1" x14ac:dyDescent="0.2">
      <c r="A12" s="25" t="s">
        <v>40</v>
      </c>
      <c r="B12" s="26" t="s">
        <v>11</v>
      </c>
      <c r="C12" s="46" t="s">
        <v>13</v>
      </c>
      <c r="D12" s="26" t="s">
        <v>28</v>
      </c>
      <c r="E12" s="47">
        <v>1</v>
      </c>
      <c r="F12" s="27">
        <v>33500</v>
      </c>
      <c r="G12" s="27">
        <v>0</v>
      </c>
      <c r="H12" s="27">
        <v>33500</v>
      </c>
      <c r="I12" s="48">
        <v>0</v>
      </c>
    </row>
    <row r="13" spans="1:9" s="24" customFormat="1" ht="34.5" customHeight="1" x14ac:dyDescent="0.2">
      <c r="A13" s="25" t="s">
        <v>41</v>
      </c>
      <c r="B13" s="26" t="s">
        <v>11</v>
      </c>
      <c r="C13" s="46" t="s">
        <v>39</v>
      </c>
      <c r="D13" s="26" t="s">
        <v>28</v>
      </c>
      <c r="E13" s="47">
        <v>1</v>
      </c>
      <c r="F13" s="27">
        <v>300751.88</v>
      </c>
      <c r="G13" s="27">
        <v>0</v>
      </c>
      <c r="H13" s="27">
        <v>300751.88</v>
      </c>
      <c r="I13" s="48">
        <v>0</v>
      </c>
    </row>
    <row r="14" spans="1:9" s="24" customFormat="1" ht="30" x14ac:dyDescent="0.2">
      <c r="A14" s="25" t="s">
        <v>33</v>
      </c>
      <c r="B14" s="26" t="s">
        <v>29</v>
      </c>
      <c r="C14" s="46" t="s">
        <v>32</v>
      </c>
      <c r="D14" s="26" t="s">
        <v>33</v>
      </c>
      <c r="E14" s="47">
        <v>1</v>
      </c>
      <c r="F14" s="27">
        <v>0</v>
      </c>
      <c r="G14" s="27">
        <v>1282390.97</v>
      </c>
      <c r="H14" s="27">
        <v>35475.230000000003</v>
      </c>
      <c r="I14" s="48">
        <v>0</v>
      </c>
    </row>
    <row r="15" spans="1:9" s="24" customFormat="1" ht="30" x14ac:dyDescent="0.2">
      <c r="A15" s="25" t="s">
        <v>30</v>
      </c>
      <c r="B15" s="26" t="s">
        <v>31</v>
      </c>
      <c r="C15" s="46" t="s">
        <v>34</v>
      </c>
      <c r="D15" s="26" t="s">
        <v>30</v>
      </c>
      <c r="E15" s="47">
        <v>1</v>
      </c>
      <c r="F15" s="27">
        <v>0</v>
      </c>
      <c r="G15" s="27">
        <v>1161.7</v>
      </c>
      <c r="H15" s="27">
        <v>7810.25</v>
      </c>
      <c r="I15" s="48">
        <v>0</v>
      </c>
    </row>
    <row r="16" spans="1:9" s="24" customFormat="1" ht="33" customHeight="1" x14ac:dyDescent="0.2">
      <c r="A16" s="30" t="s">
        <v>9</v>
      </c>
      <c r="B16" s="31"/>
      <c r="C16" s="64"/>
      <c r="D16" s="31" t="s">
        <v>9</v>
      </c>
      <c r="E16" s="64"/>
      <c r="F16" s="32">
        <f>SUM(F10:F15)</f>
        <v>334251.88</v>
      </c>
      <c r="G16" s="32">
        <f>SUM(G10:G15)</f>
        <v>1921367.13</v>
      </c>
      <c r="H16" s="32">
        <f>SUM(H10:H15)</f>
        <v>4722672.8900000006</v>
      </c>
      <c r="I16" s="32">
        <f>SUM(I10:I15)</f>
        <v>0</v>
      </c>
    </row>
    <row r="17" spans="1:9" s="24" customFormat="1" ht="15.75" customHeight="1" x14ac:dyDescent="0.2">
      <c r="A17" s="20"/>
      <c r="B17" s="21"/>
      <c r="C17" s="21"/>
      <c r="D17" s="21"/>
      <c r="E17" s="21"/>
      <c r="F17" s="22"/>
      <c r="G17" s="22"/>
      <c r="H17" s="22"/>
      <c r="I17" s="23"/>
    </row>
    <row r="18" spans="1:9" s="29" customFormat="1" ht="18" customHeight="1" x14ac:dyDescent="0.2">
      <c r="A18" s="25" t="s">
        <v>7</v>
      </c>
      <c r="B18" s="26" t="s">
        <v>26</v>
      </c>
      <c r="C18" s="26" t="s">
        <v>7</v>
      </c>
      <c r="D18" s="26" t="s">
        <v>7</v>
      </c>
      <c r="E18" s="26"/>
      <c r="F18" s="19">
        <v>55492947.219999999</v>
      </c>
      <c r="G18" s="27">
        <v>41428797.409999996</v>
      </c>
      <c r="H18" s="27">
        <v>157525594.22999999</v>
      </c>
      <c r="I18" s="28">
        <v>22013118.43</v>
      </c>
    </row>
    <row r="19" spans="1:9" s="34" customFormat="1" ht="32.25" customHeight="1" x14ac:dyDescent="0.2">
      <c r="A19" s="30" t="s">
        <v>10</v>
      </c>
      <c r="B19" s="31"/>
      <c r="C19" s="31"/>
      <c r="D19" s="31" t="s">
        <v>10</v>
      </c>
      <c r="E19" s="31"/>
      <c r="F19" s="32">
        <f>SUM(F18:F18)</f>
        <v>55492947.219999999</v>
      </c>
      <c r="G19" s="32">
        <f>SUM(G18:G18)</f>
        <v>41428797.409999996</v>
      </c>
      <c r="H19" s="32">
        <f>SUM(H18:H18)</f>
        <v>157525594.22999999</v>
      </c>
      <c r="I19" s="33">
        <f>SUM(I18:I18)</f>
        <v>22013118.43</v>
      </c>
    </row>
    <row r="20" spans="1:9" s="39" customFormat="1" x14ac:dyDescent="0.2">
      <c r="A20" s="35"/>
      <c r="B20" s="36"/>
      <c r="C20" s="36"/>
      <c r="D20" s="36"/>
      <c r="E20" s="36"/>
      <c r="F20" s="37"/>
      <c r="G20" s="37"/>
      <c r="H20" s="37"/>
      <c r="I20" s="38"/>
    </row>
    <row r="21" spans="1:9" x14ac:dyDescent="0.2">
      <c r="A21" s="13"/>
      <c r="B21" s="1"/>
      <c r="C21" s="1"/>
      <c r="D21" s="1"/>
      <c r="E21" s="1"/>
      <c r="F21" s="2"/>
      <c r="G21" s="2"/>
      <c r="H21" s="2"/>
      <c r="I21" s="3"/>
    </row>
    <row r="22" spans="1:9" s="12" customFormat="1" ht="35.25" customHeight="1" thickBot="1" x14ac:dyDescent="0.25">
      <c r="A22" s="67" t="s">
        <v>6</v>
      </c>
      <c r="B22" s="4"/>
      <c r="C22" s="4"/>
      <c r="D22" s="4"/>
      <c r="E22" s="4"/>
      <c r="F22" s="65">
        <f>F16+F19</f>
        <v>55827199.100000001</v>
      </c>
      <c r="G22" s="65">
        <f>G16+G19</f>
        <v>43350164.539999999</v>
      </c>
      <c r="H22" s="65">
        <f>H16+H19</f>
        <v>162248267.12</v>
      </c>
      <c r="I22" s="66">
        <f>I16+I19</f>
        <v>22013118.43</v>
      </c>
    </row>
    <row r="24" spans="1:9" x14ac:dyDescent="0.2">
      <c r="A24" s="14"/>
      <c r="F24" s="15"/>
      <c r="G24" s="15"/>
      <c r="H24" s="15"/>
    </row>
    <row r="25" spans="1:9" x14ac:dyDescent="0.2">
      <c r="A25" s="14"/>
    </row>
  </sheetData>
  <mergeCells count="8">
    <mergeCell ref="A2:I2"/>
    <mergeCell ref="C8:D8"/>
    <mergeCell ref="E8:E9"/>
    <mergeCell ref="A6:I6"/>
    <mergeCell ref="A8:A9"/>
    <mergeCell ref="B8:B9"/>
    <mergeCell ref="F8:G8"/>
    <mergeCell ref="H8:I8"/>
  </mergeCells>
  <phoneticPr fontId="3" type="noConversion"/>
  <printOptions horizontalCentered="1"/>
  <pageMargins left="0.59055118110236227" right="0.59055118110236227" top="0" bottom="0.27559055118110237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D850-32A9-49B8-A22F-2E44EDD07F25}">
  <dimension ref="A1:I18"/>
  <sheetViews>
    <sheetView topLeftCell="A3" zoomScaleNormal="100" zoomScaleSheetLayoutView="100" workbookViewId="0">
      <selection activeCell="D15" sqref="D15"/>
    </sheetView>
  </sheetViews>
  <sheetFormatPr baseColWidth="10" defaultRowHeight="15" x14ac:dyDescent="0.2"/>
  <cols>
    <col min="1" max="1" width="20.28515625" style="8" customWidth="1"/>
    <col min="2" max="2" width="46.140625" style="8" bestFit="1" customWidth="1"/>
    <col min="3" max="3" width="17" style="8" customWidth="1"/>
    <col min="4" max="4" width="19.28515625" style="8" customWidth="1"/>
    <col min="5" max="5" width="14.85546875" style="8" bestFit="1" customWidth="1"/>
    <col min="6" max="6" width="14.140625" style="8" bestFit="1" customWidth="1"/>
    <col min="7" max="7" width="12.85546875" style="8" customWidth="1"/>
    <col min="8" max="16384" width="11.42578125" style="7"/>
  </cols>
  <sheetData>
    <row r="1" spans="1:9" s="5" customFormat="1" ht="38.25" customHeight="1" x14ac:dyDescent="0.2">
      <c r="H1" s="16"/>
      <c r="I1" s="16"/>
    </row>
    <row r="2" spans="1:9" s="5" customFormat="1" ht="27.75" customHeight="1" x14ac:dyDescent="0.2">
      <c r="A2" s="69"/>
      <c r="B2" s="69"/>
      <c r="C2" s="69"/>
      <c r="D2" s="69"/>
      <c r="E2" s="69"/>
      <c r="F2" s="69"/>
      <c r="G2" s="69"/>
      <c r="H2" s="16"/>
      <c r="I2" s="16"/>
    </row>
    <row r="3" spans="1:9" s="58" customFormat="1" ht="27.75" customHeight="1" x14ac:dyDescent="0.2">
      <c r="A3" s="52"/>
      <c r="B3" s="52"/>
      <c r="C3" s="52"/>
      <c r="D3" s="52"/>
      <c r="E3" s="52"/>
      <c r="F3" s="52"/>
      <c r="G3" s="52"/>
      <c r="H3" s="53"/>
      <c r="I3" s="53"/>
    </row>
    <row r="4" spans="1:9" s="58" customFormat="1" ht="27.75" customHeight="1" x14ac:dyDescent="0.2">
      <c r="A4" s="52"/>
      <c r="B4" s="52"/>
      <c r="C4" s="52"/>
      <c r="D4" s="52"/>
      <c r="E4" s="52"/>
      <c r="F4" s="52"/>
      <c r="G4" s="52"/>
      <c r="H4" s="53"/>
      <c r="I4" s="53"/>
    </row>
    <row r="5" spans="1:9" s="39" customFormat="1" ht="15.75" customHeight="1" x14ac:dyDescent="0.2"/>
    <row r="6" spans="1:9" s="39" customFormat="1" ht="15.75" customHeight="1" x14ac:dyDescent="0.2">
      <c r="A6" s="68"/>
      <c r="B6" s="68"/>
      <c r="C6" s="68"/>
      <c r="D6" s="68"/>
      <c r="E6" s="68"/>
      <c r="F6" s="68"/>
      <c r="G6" s="68"/>
    </row>
    <row r="7" spans="1:9" s="39" customFormat="1" ht="33.75" customHeight="1" x14ac:dyDescent="0.2">
      <c r="A7" s="70" t="s">
        <v>35</v>
      </c>
      <c r="B7" s="70"/>
      <c r="C7" s="70"/>
      <c r="D7" s="70"/>
      <c r="E7" s="70"/>
      <c r="F7" s="70"/>
      <c r="G7" s="70"/>
    </row>
    <row r="8" spans="1:9" s="58" customFormat="1" ht="60" x14ac:dyDescent="0.2">
      <c r="A8" s="55" t="s">
        <v>0</v>
      </c>
      <c r="B8" s="55" t="s">
        <v>1</v>
      </c>
      <c r="C8" s="56" t="s">
        <v>18</v>
      </c>
      <c r="D8" s="57" t="s">
        <v>19</v>
      </c>
      <c r="E8" s="55" t="s">
        <v>20</v>
      </c>
      <c r="F8" s="55" t="s">
        <v>21</v>
      </c>
      <c r="G8" s="55" t="s">
        <v>22</v>
      </c>
    </row>
    <row r="9" spans="1:9" s="12" customFormat="1" x14ac:dyDescent="0.2">
      <c r="A9" s="9"/>
      <c r="B9" s="9"/>
      <c r="C9" s="17"/>
      <c r="D9" s="18"/>
      <c r="E9" s="10"/>
      <c r="F9" s="11"/>
      <c r="G9" s="11"/>
    </row>
    <row r="10" spans="1:9" s="50" customFormat="1" ht="30" customHeight="1" x14ac:dyDescent="0.2">
      <c r="A10" s="40" t="s">
        <v>27</v>
      </c>
      <c r="B10" s="40" t="s">
        <v>24</v>
      </c>
      <c r="C10" s="49">
        <v>33934975</v>
      </c>
      <c r="D10" s="41">
        <v>24518774.609999999</v>
      </c>
      <c r="E10" s="41">
        <v>5071064.8600000003</v>
      </c>
      <c r="F10" s="41">
        <f>D10+E10</f>
        <v>29589839.469999999</v>
      </c>
      <c r="G10" s="41">
        <f>C10-F10</f>
        <v>4345135.5300000012</v>
      </c>
    </row>
    <row r="11" spans="1:9" s="50" customFormat="1" ht="30" customHeight="1" x14ac:dyDescent="0.2">
      <c r="A11" s="40" t="s">
        <v>40</v>
      </c>
      <c r="B11" s="40" t="s">
        <v>37</v>
      </c>
      <c r="C11" s="49">
        <v>33500</v>
      </c>
      <c r="D11" s="41">
        <v>0</v>
      </c>
      <c r="E11" s="41">
        <v>0</v>
      </c>
      <c r="F11" s="41">
        <f>D11+E11</f>
        <v>0</v>
      </c>
      <c r="G11" s="41">
        <f>C11-F11</f>
        <v>33500</v>
      </c>
    </row>
    <row r="12" spans="1:9" s="50" customFormat="1" ht="30" customHeight="1" x14ac:dyDescent="0.2">
      <c r="A12" s="40" t="s">
        <v>41</v>
      </c>
      <c r="B12" s="40" t="s">
        <v>38</v>
      </c>
      <c r="C12" s="49">
        <v>300751.88</v>
      </c>
      <c r="D12" s="41">
        <v>0</v>
      </c>
      <c r="E12" s="41">
        <v>0</v>
      </c>
      <c r="F12" s="41">
        <f>D12+E12</f>
        <v>0</v>
      </c>
      <c r="G12" s="41">
        <f>C12-F12</f>
        <v>300751.88</v>
      </c>
    </row>
    <row r="13" spans="1:9" s="50" customFormat="1" ht="30" customHeight="1" x14ac:dyDescent="0.2">
      <c r="A13" s="40" t="s">
        <v>33</v>
      </c>
      <c r="B13" s="40" t="s">
        <v>29</v>
      </c>
      <c r="C13" s="49">
        <v>2392192.2000000002</v>
      </c>
      <c r="D13" s="41">
        <v>1074326</v>
      </c>
      <c r="E13" s="41">
        <v>1282390.97</v>
      </c>
      <c r="F13" s="41">
        <f>D13+E13</f>
        <v>2356716.9699999997</v>
      </c>
      <c r="G13" s="41">
        <f>C13-F13</f>
        <v>35475.230000000447</v>
      </c>
      <c r="H13" s="51"/>
      <c r="I13" s="51"/>
    </row>
    <row r="14" spans="1:9" s="50" customFormat="1" ht="30" customHeight="1" x14ac:dyDescent="0.2">
      <c r="A14" s="40" t="s">
        <v>30</v>
      </c>
      <c r="B14" s="40" t="s">
        <v>31</v>
      </c>
      <c r="C14" s="49">
        <v>72000</v>
      </c>
      <c r="D14" s="41">
        <v>63028.049999999996</v>
      </c>
      <c r="E14" s="41">
        <v>1161.7</v>
      </c>
      <c r="F14" s="41">
        <f>D14+E14</f>
        <v>64189.749999999993</v>
      </c>
      <c r="G14" s="41">
        <f>C14-F14</f>
        <v>7810.2500000000073</v>
      </c>
      <c r="I14" s="51"/>
    </row>
    <row r="15" spans="1:9" s="42" customFormat="1" ht="30" customHeight="1" x14ac:dyDescent="0.2">
      <c r="A15" s="40" t="s">
        <v>7</v>
      </c>
      <c r="B15" s="40" t="s">
        <v>8</v>
      </c>
      <c r="C15" s="41" t="s">
        <v>23</v>
      </c>
      <c r="D15" s="41" t="s">
        <v>23</v>
      </c>
      <c r="E15" s="41" t="s">
        <v>23</v>
      </c>
      <c r="F15" s="41" t="s">
        <v>23</v>
      </c>
      <c r="G15" s="41" t="s">
        <v>23</v>
      </c>
    </row>
    <row r="16" spans="1:9" s="42" customFormat="1" x14ac:dyDescent="0.2">
      <c r="A16" s="43"/>
      <c r="B16" s="44"/>
      <c r="C16" s="45"/>
      <c r="D16" s="45"/>
      <c r="E16" s="45"/>
      <c r="F16" s="45"/>
      <c r="G16" s="45"/>
    </row>
    <row r="18" spans="5:6" x14ac:dyDescent="0.2">
      <c r="E18" s="15"/>
      <c r="F18" s="15"/>
    </row>
  </sheetData>
  <mergeCells count="2">
    <mergeCell ref="A2:G2"/>
    <mergeCell ref="A7:G7"/>
  </mergeCells>
  <phoneticPr fontId="3" type="noConversion"/>
  <printOptions horizontalCentered="1"/>
  <pageMargins left="0.59055118110236227" right="0.59055118110236227" top="0" bottom="0.27559055118110237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DESVIACIONES FINANCIACIÓN</vt:lpstr>
      <vt:lpstr>2. GESTIÓN GASTO PRESUP.</vt:lpstr>
      <vt:lpstr>'1. DESVIACIONES FINANCIACIÓN'!Títulos_a_imprimir</vt:lpstr>
      <vt:lpstr>'2. GESTIÓN GASTO PRESUP.'!Títulos_a_imprimir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Sánchez-Sonseca</dc:creator>
  <cp:lastModifiedBy>María Esther Alonso Casado</cp:lastModifiedBy>
  <cp:lastPrinted>2025-05-17T09:07:59Z</cp:lastPrinted>
  <dcterms:created xsi:type="dcterms:W3CDTF">2010-03-17T08:59:01Z</dcterms:created>
  <dcterms:modified xsi:type="dcterms:W3CDTF">2026-07-01T16:10:32Z</dcterms:modified>
</cp:coreProperties>
</file>