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AE_Area_Economica_Secretaria\PORTAL DE TRANSPARENCIA\INFORMACION ECONOMICA\CUENTAS ANUALES\Cuentas Anuales 2025\"/>
    </mc:Choice>
  </mc:AlternateContent>
  <xr:revisionPtr revIDLastSave="0" documentId="8_{4BD1B025-9D45-4FAB-BB1F-CC92E8059302}" xr6:coauthVersionLast="47" xr6:coauthVersionMax="47" xr10:uidLastSave="{00000000-0000-0000-0000-000000000000}"/>
  <bookViews>
    <workbookView xWindow="-120" yWindow="-120" windowWidth="29040" windowHeight="15720" xr2:uid="{156497AD-D715-447F-851C-B6CB95197077}"/>
  </bookViews>
  <sheets>
    <sheet name="Ejecución presupuesto de gas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71" i="1" l="1"/>
  <c r="I372" i="1" s="1"/>
  <c r="H371" i="1"/>
  <c r="H372" i="1" s="1"/>
  <c r="G371" i="1"/>
  <c r="G372" i="1" s="1"/>
  <c r="F371" i="1"/>
  <c r="F372" i="1" s="1"/>
  <c r="E371" i="1"/>
  <c r="E372" i="1" s="1"/>
  <c r="D371" i="1"/>
  <c r="D372" i="1" s="1"/>
  <c r="C371" i="1"/>
  <c r="C372" i="1" s="1"/>
  <c r="B371" i="1"/>
  <c r="B372" i="1" s="1"/>
  <c r="I368" i="1"/>
  <c r="H368" i="1"/>
  <c r="G368" i="1"/>
  <c r="F368" i="1"/>
  <c r="E368" i="1"/>
  <c r="D368" i="1"/>
  <c r="C368" i="1"/>
  <c r="B368" i="1"/>
  <c r="I360" i="1"/>
  <c r="I361" i="1" s="1"/>
  <c r="H360" i="1"/>
  <c r="H361" i="1" s="1"/>
  <c r="G360" i="1"/>
  <c r="G361" i="1" s="1"/>
  <c r="F360" i="1"/>
  <c r="F361" i="1" s="1"/>
  <c r="E360" i="1"/>
  <c r="E361" i="1" s="1"/>
  <c r="D360" i="1"/>
  <c r="D361" i="1" s="1"/>
  <c r="C360" i="1"/>
  <c r="C361" i="1" s="1"/>
  <c r="B360" i="1"/>
  <c r="I351" i="1"/>
  <c r="H351" i="1"/>
  <c r="G351" i="1"/>
  <c r="F351" i="1"/>
  <c r="E351" i="1"/>
  <c r="D351" i="1"/>
  <c r="C351" i="1"/>
  <c r="B351" i="1"/>
  <c r="B361" i="1" s="1"/>
  <c r="I215" i="1"/>
  <c r="I216" i="1" s="1"/>
  <c r="H215" i="1"/>
  <c r="H216" i="1" s="1"/>
  <c r="G215" i="1"/>
  <c r="G216" i="1" s="1"/>
  <c r="F215" i="1"/>
  <c r="F216" i="1" s="1"/>
  <c r="E215" i="1"/>
  <c r="E216" i="1" s="1"/>
  <c r="D215" i="1"/>
  <c r="D216" i="1" s="1"/>
  <c r="C215" i="1"/>
  <c r="C216" i="1" s="1"/>
  <c r="B215" i="1"/>
  <c r="B216" i="1" s="1"/>
  <c r="I192" i="1"/>
  <c r="H192" i="1"/>
  <c r="G192" i="1"/>
  <c r="F192" i="1"/>
  <c r="E192" i="1"/>
  <c r="D192" i="1"/>
  <c r="C192" i="1"/>
  <c r="B192" i="1"/>
  <c r="I184" i="1"/>
  <c r="H184" i="1"/>
  <c r="G184" i="1"/>
  <c r="F184" i="1"/>
  <c r="E184" i="1"/>
  <c r="D184" i="1"/>
  <c r="C184" i="1"/>
  <c r="B184" i="1"/>
  <c r="I48" i="1"/>
  <c r="H48" i="1"/>
  <c r="G48" i="1"/>
  <c r="F48" i="1"/>
  <c r="E48" i="1"/>
  <c r="D48" i="1"/>
  <c r="C48" i="1"/>
  <c r="B48" i="1"/>
  <c r="I362" i="1" l="1"/>
  <c r="B362" i="1"/>
  <c r="C362" i="1"/>
  <c r="H362" i="1"/>
  <c r="E362" i="1"/>
  <c r="D362" i="1"/>
  <c r="F362" i="1"/>
  <c r="G362" i="1"/>
</calcChain>
</file>

<file path=xl/sharedStrings.xml><?xml version="1.0" encoding="utf-8"?>
<sst xmlns="http://schemas.openxmlformats.org/spreadsheetml/2006/main" count="381" uniqueCount="381">
  <si>
    <t>UNIVERSIDAD POLITÉCNICA DE MADRID</t>
  </si>
  <si>
    <t>ESTADO DE LIQUIDACIÓN DEL PRESUPUESTO</t>
  </si>
  <si>
    <t>LIQUIDACIÓN DEL PRESUPUESTO DE GASTOS DEL EJERCICIO 2025</t>
  </si>
  <si>
    <t>Económica/Descripción</t>
  </si>
  <si>
    <t xml:space="preserve"> Crédito Inicial</t>
  </si>
  <si>
    <t xml:space="preserve"> Modificac. de crédito</t>
  </si>
  <si>
    <t xml:space="preserve"> Crédito Total</t>
  </si>
  <si>
    <t xml:space="preserve"> Compromisos de gastos</t>
  </si>
  <si>
    <t xml:space="preserve"> Obligaciones reconocidas</t>
  </si>
  <si>
    <t xml:space="preserve"> Pagos Netos</t>
  </si>
  <si>
    <t xml:space="preserve"> Pendiente de  Pago</t>
  </si>
  <si>
    <t xml:space="preserve"> Remanente de Crédito</t>
  </si>
  <si>
    <t>12 - FUNCIONARIOS</t>
  </si>
  <si>
    <t>120.00 - SUELDOS, TRIENIOS Y PAGAS EXTRAORDINARIAS DEL PDI  FUNCIONARIO DE CARRERA</t>
  </si>
  <si>
    <t>120.01 - SUELDOS, TRIENIOS Y PAGAS EXTRAORDINARIAS DEL PDI  FUNCIONARIO INTERINO</t>
  </si>
  <si>
    <t>120.02 - SUELDOS, TRIENIOS Y PAGAS EXTRAORDINARIAS DEL PAS  FUNCIONARIO DE CARRERA</t>
  </si>
  <si>
    <t>120.03 - SUELDOS, TRIENIOS Y PAGAS EXTRAORDINARIAS DEL PAS  FUNCIONARIO INTERINO</t>
  </si>
  <si>
    <t>120.04 - SUELDOS, TRIENIOS Y PAGAS EXTRAORDINARIAS DEL PAS  FUNCIONARIO EVENTURAL</t>
  </si>
  <si>
    <t>121.00 - RETRIBUCIONES COMPLEMENTARIAS DEL PDI  FUNCIONARIO DE CARRERA</t>
  </si>
  <si>
    <t>121.01 - RETRIBUCIONES COMPLEMENTARIAS DEL PDI  FUNCIONARIO INTERINO</t>
  </si>
  <si>
    <t>121.02 - RETRIBUCIONES COMPLEMENTARIAS DEL PAS  FUNCIONARIO DE CARRERA</t>
  </si>
  <si>
    <t>121.03 - RETRIBUCIONES COMPLEMENTARIAS DEL PAS FUNCIONARIO INTERINO</t>
  </si>
  <si>
    <t>121.04 - RETRIBUCIONES COMPLEMENTARIAS DEL PAS  FUNCIONARIO  EVENTUAL</t>
  </si>
  <si>
    <t>123.00 - COMPLEMENTO POR CARGO DEL PDI FUNCIONARIO DE CARRERA</t>
  </si>
  <si>
    <t>123.01 - COMPLEMENTO POR CARGO DEL PDI FUNCIONARIO INTERINO</t>
  </si>
  <si>
    <t>124.00 - INDEMNIZACIONES PERCIBIDAS POR DESTINO EN EL EXTRANJERO. PDI CARRERA</t>
  </si>
  <si>
    <t>13 - LABORALES</t>
  </si>
  <si>
    <t>130.00 - SUELDO, ANTIGÜEDAD Y PAGAS EXTRAORDINARIAS DEL PDI LABORAL FIJO</t>
  </si>
  <si>
    <t>130.02 - SALARIO BASE DEL PAS LABORAL FIJO</t>
  </si>
  <si>
    <t>130.03 - SALARIO BASE DEL PAS LABORAL INTERINO</t>
  </si>
  <si>
    <t>131.00 - COMPL. PRODUCT. INVEST., COMPL. ESPEC. MÉRITOS DOC., COMPL. AUTON. Y COMPL. ADIC. DEL PDI LABORAL FIJO</t>
  </si>
  <si>
    <t>131.01 - COMPL. PRODUCT. INVEST., COMPL. ESPEC. MÉRITOS DOC., COMPL. AUTON. Y COMPL. ADIC. DEL PDI LABORAL INTERINO</t>
  </si>
  <si>
    <t>131.02 - RETRIBUCIONES COMPLEMENTARIAS DEL PAS LABORAL FIJO</t>
  </si>
  <si>
    <t>131.03 - RETRIBUCIONES COMPLEMENTARIAS DEL PAS LABORAL INTERINO</t>
  </si>
  <si>
    <t>133.00 - RETRIBUCIONES BÁSICAS DEL PDI LABORAL CONTRATADO</t>
  </si>
  <si>
    <t>133.01 - RETRIBUCIONES COMPLEMENTARIAS DEL PDI LABORAL CONTRATADO</t>
  </si>
  <si>
    <t>133.02 - RETRIBUCIONES BASICAS DEL PAS LABORAL CONTRATADO</t>
  </si>
  <si>
    <t>133.03 - RETRIBUCIONES COMPLEMENTARIAS DEL PAS LABORAL CONTRATADO</t>
  </si>
  <si>
    <t>134.00 - COMPLEMENTO POR CARGO DEL PDI LABORAL</t>
  </si>
  <si>
    <t>135.00 - INDEMNIZACIONES PERCIBIDAS POR DESTINO EN EL EXTRANJERO.  PDI LABORAL FIJO</t>
  </si>
  <si>
    <t>14 - OTRO PERSONAL</t>
  </si>
  <si>
    <t>143.05 - OTRO PERSONAL</t>
  </si>
  <si>
    <t>150 - PRODUCTIVIDAD Y GRATIFICACIONES</t>
  </si>
  <si>
    <t>150.00 - PRODUCTIVIDAD Y GRATIFICACIONES DEL PDI FUNCIONARIO DE CARRERA</t>
  </si>
  <si>
    <t>150.01 - PRODUCTIVIDAD Y GRATIFICACIONES DEL PDI FUNCIONARIO INTERINO</t>
  </si>
  <si>
    <t>150.02 - PRODUCTIVIDAD Y GRATIFICACIONES DEL PAS FUNCIONARIO DE CARRERA</t>
  </si>
  <si>
    <t>150.03 - PRODUCTIVIDAD Y GRATIFICACIONES DEL PAS FUNCIONARIO INTERINO</t>
  </si>
  <si>
    <t>150.04 - PRODUCTIVIDAD Y GRATIFICACIONES DEL PAS EVENTUAL</t>
  </si>
  <si>
    <t>16 - CUOTAS, PRESTACIONES Y GASTOS SOCIALES A CARGO DEL EMPLEADOR</t>
  </si>
  <si>
    <t>160 - CUOTAS SOCIALES</t>
  </si>
  <si>
    <t>160.00 - SEGURIDAD SOCIAL</t>
  </si>
  <si>
    <t>162 - GASTOS SOCIALES DEL PERSONAL</t>
  </si>
  <si>
    <t>162.01 - BENEFICIOS SOCIALES</t>
  </si>
  <si>
    <t>162.02 - JUBILACIÓN</t>
  </si>
  <si>
    <t>162.03 - INVALIDEZ Y FALLECIMIENTO</t>
  </si>
  <si>
    <t>Total Capítulo 1</t>
  </si>
  <si>
    <t>20 - ARRENDAMIENTOS Y CANONES</t>
  </si>
  <si>
    <t>202.00 - ARRENDAMIENTO DE EDIFICIOS Y OTRAS CONSTRUCCIONES</t>
  </si>
  <si>
    <t>203.00 - ARRENDAMIENTO DE INSTALACIONES</t>
  </si>
  <si>
    <t>203.01 - ARRENDAMIENTO DE MAQUINARIA</t>
  </si>
  <si>
    <t>203.02 - ARRENDAMIENTO DE UTILLAJE</t>
  </si>
  <si>
    <t>204.00 - ARRENDAMIENTO DE MATERIAL DE TRANSPORTE</t>
  </si>
  <si>
    <t>205 - ARRENDAMIENTO MOBILIARIO Y ENSERES</t>
  </si>
  <si>
    <t>206.01 - SUSCRIP. LICENCIAS USUARIOS, LABORES DE ADMINISTRACION</t>
  </si>
  <si>
    <t>206.02 - SUSCRIP. LICENCIAS USUARIOS, LABORES DOCENTES</t>
  </si>
  <si>
    <t>206.03 - SUSCRIP. LICENCIAS USUARIOS, LABORES DE INVESTIGACION</t>
  </si>
  <si>
    <t>206.04 - OTRAS SUSCRIPCIONES DE LICENCIAS</t>
  </si>
  <si>
    <t>208.00 - ARRENDAMIENTO OTRO INMOVILIZADO MATERIAL</t>
  </si>
  <si>
    <t>209 - CANONES</t>
  </si>
  <si>
    <t>21 - REPARAC., MANT. Y CONSERVACION</t>
  </si>
  <si>
    <t>210.00 - REPARACIÓN, MANTENIMIENTO Y CONSERVACIÓN EN INFRAESTRUCTURAS</t>
  </si>
  <si>
    <t>210.01 - REPARACIÓN, MANTENIMIENTO Y CONSERVACIÓN EN BIENES NATURALES</t>
  </si>
  <si>
    <t>212.00 - EDIFICIOS Y OTRAS CONSTRUCCIONES</t>
  </si>
  <si>
    <t>213.00 - MANTENIMIENTO Y REPARACIÓN DE INSTALACIONES</t>
  </si>
  <si>
    <t>213.01 - MANTENIMIENTO Y REPARACIONES DE MAQUINARIA</t>
  </si>
  <si>
    <t>213.02 - REPARACIÓN Y MANTENIMIENTO DE UTILLAJE</t>
  </si>
  <si>
    <t>214 - ELEMENTOS DE TRANSPORTE</t>
  </si>
  <si>
    <t>215 - MOBILIARIO Y ENSERES</t>
  </si>
  <si>
    <t>216.00 - REPARACIÓN Y MANTENIMIENTO DE EQUIPOS PARA PROCESOS DE INFOR</t>
  </si>
  <si>
    <t>219 - OTRO INMOVILIZADO MATERIAL</t>
  </si>
  <si>
    <t>22 - MATERIAL, SUMINISTROS Y OTROS</t>
  </si>
  <si>
    <t>220.00 - ORDINARIO NO INVENTARIABLE</t>
  </si>
  <si>
    <t>220.01 - PRENSA, REVISTAS, LIBROS Y OTRAS PUBLICACIONES</t>
  </si>
  <si>
    <t>220.02 - MATERIAL INF. NO INVENTARIABLE</t>
  </si>
  <si>
    <t>220.03 - MATERIAL ORDINARIO NO INVENTARIABLE PARA LA DOCENCIA</t>
  </si>
  <si>
    <t>220.04 - GASTOS EN FOTOCOPIAS</t>
  </si>
  <si>
    <t>220.05 - MATERIALES DE REPROGRAFÍA E IMPRENTA</t>
  </si>
  <si>
    <t>220.08 - MATERIAL FUNGIBLE PARA BIBLIOTECAS</t>
  </si>
  <si>
    <t>220.09 - MATERIAL FUNGIBLE PARA FORMACIÓN CONTINUA</t>
  </si>
  <si>
    <t>220.10 - SUSCRIPCIÓN A RECURSOS ELECTRÓNICOS DE INFORMACIÓN ON LINE</t>
  </si>
  <si>
    <t>220.99 - OTROS GASTOS EN MATERIAL FUNGIBLE</t>
  </si>
  <si>
    <t>221.00 - ENERGIA ELECTRICA</t>
  </si>
  <si>
    <t>221.01 - AGUA</t>
  </si>
  <si>
    <t>221.02 - GAS</t>
  </si>
  <si>
    <t>221.03 - COMBUSTIBLES</t>
  </si>
  <si>
    <t>221.04 - VESTUARIO</t>
  </si>
  <si>
    <t>221.05 - PRODUCTOS ALIMENTICIOS</t>
  </si>
  <si>
    <t>221.06 - PRODUCTOS FARMACEUTICOS</t>
  </si>
  <si>
    <t>221.07 - SUMINISTROS DE MATERIAL DE PROTECCIÓN</t>
  </si>
  <si>
    <t>221.08 - SUMINISTROS DE MATERIAL DEPORTIVO,DIDACTICO Y CULTURAL</t>
  </si>
  <si>
    <t>221.10 - MATERIAL DE LABORATORIO NO INVENTARIA. PARA DOCENCIA .DEPART</t>
  </si>
  <si>
    <t>221.11 - SUMINISTROS DE REPUESTOS DE MAQUINARIA,UTILLAJE Y ELEMENTOS</t>
  </si>
  <si>
    <t>221.12 - SUMINISTROS DE MATERIAL ELECTRONICO,ELECTRICO Y DE COMUNICAC</t>
  </si>
  <si>
    <t>221.99 - OTROS SUMINISTROS</t>
  </si>
  <si>
    <t>222.01 - POSTALES</t>
  </si>
  <si>
    <t>222.04 - COMUNICACIONES INFORMATICAS</t>
  </si>
  <si>
    <t>222.06 - VOZ Y DATOS NACIONALES</t>
  </si>
  <si>
    <t>222.07 - DATOS INTERNACIONALES</t>
  </si>
  <si>
    <t>222.99 - OTRAS COMUNICACIONES</t>
  </si>
  <si>
    <t>223 - TRANSPORTES</t>
  </si>
  <si>
    <t>224.01 - SEGUROS DE EDIFICIOS Y LOCALES</t>
  </si>
  <si>
    <t>224.02 - SEGUROS DE VIDA Y ACCIDENTES DE ALUMNOS</t>
  </si>
  <si>
    <t>224.03 - SEGUROS DE RESPONSABILIDAD CIVIL</t>
  </si>
  <si>
    <t>224.04 - SEGUROS DE VEHÍCULOS</t>
  </si>
  <si>
    <t>224.05 - SEGUROS DE BIENES MUEBLES</t>
  </si>
  <si>
    <t>224.99 - OTROS SEGUROS</t>
  </si>
  <si>
    <t>225.00 - TRIBUTOS ESTATALES</t>
  </si>
  <si>
    <t>225.01 - TRIBUTOS AUTONOMICOS</t>
  </si>
  <si>
    <t>225.02 - TRIBUTOS LOCALES</t>
  </si>
  <si>
    <t>226.01 - ATENC. PROTOCOL. Y REPRESENTAT</t>
  </si>
  <si>
    <t>226.02 - PUBLICIDAD Y PROPAGANDA</t>
  </si>
  <si>
    <t>226.03 - JURIDICOS, CONTENCIOSOS</t>
  </si>
  <si>
    <t>226.06 - PAGOS A PERSONAL NO VINCULADO POR REUNIONES Y CONFERENCIAS</t>
  </si>
  <si>
    <t>226.07 - OPOSICIONES Y PRUEBAS SELECTIVAS</t>
  </si>
  <si>
    <t>226.08 - SERVICIOS BANCARIOS Y SIMILARES</t>
  </si>
  <si>
    <t>226.09 - ACTIVIDADES CULTURALES Y DEPORTIVAS</t>
  </si>
  <si>
    <t>226.10 - GASTOS EXCEPCIONALES</t>
  </si>
  <si>
    <t>226.11 - CUOTAS DE MEMBRESIA</t>
  </si>
  <si>
    <t>226.16 - CONFERENCIAS PERSONAL UPM</t>
  </si>
  <si>
    <t>226.26 - ORGANIZACION REUNIONES Y CONFERENCIAS</t>
  </si>
  <si>
    <t>226.27 - COLABORADORES OTRO PERSONAL</t>
  </si>
  <si>
    <t>226.28 - VIAJES EN PRÁCTICAS DE ALUMNOS</t>
  </si>
  <si>
    <t>226.29 - RECARGOS DE NATURALEZA TRIBUTARIA</t>
  </si>
  <si>
    <t>226.30 - RECARGOS SEGURIDAD SOCIAL</t>
  </si>
  <si>
    <t>226.99 - OTROS GASTOS</t>
  </si>
  <si>
    <t>227.00 - LIMPIEZA Y ASEO</t>
  </si>
  <si>
    <t>227.01 - SEGURIDAD</t>
  </si>
  <si>
    <t>227.02 - VALORACIONES Y PERITAJES</t>
  </si>
  <si>
    <t>227.03 - GASTOS DE MENSAJERÍA</t>
  </si>
  <si>
    <t>227.04 - CUSTODIA,DEPOSITO Y ALMACENAJE</t>
  </si>
  <si>
    <t>227.05 - PROCESOS ELECTORALES</t>
  </si>
  <si>
    <t>227.06 - ESTUDIOS Y TRABAJOS TECNICOS</t>
  </si>
  <si>
    <t>227.07 - PRESTACION DE SERVICIOS POR EMPRESAS ESPECIALIZADAS EN EQUIPOS PARA PROCESOS INFORMACIÓN</t>
  </si>
  <si>
    <t>227.09 - TRABAJOS EN EL EXTERIOR</t>
  </si>
  <si>
    <t>227.10 - FORMACIÓN IMPARTIDA POR EMPRESAS,  PROFESIONALES Y PERSONAL  AJENO AL SERVICIO  DE  LAS ADMINISTRACIONES PÚBLICAS</t>
  </si>
  <si>
    <t>227.14 - ENCARGOS DE GESTIÓN A MEDIOS PROPIOS. GASTOS DE PERSONAL</t>
  </si>
  <si>
    <t>227.15 - ENCARGOS DE GESTIÓN A MEDIOS PROPIOS. OTROS GASTOS CORRIENTES</t>
  </si>
  <si>
    <t>227.99 - OTROS</t>
  </si>
  <si>
    <t>23 - INDEMNIZ. POR RAZON SERVICIO</t>
  </si>
  <si>
    <t>230.01 - TRIBUNALES DOCENTES</t>
  </si>
  <si>
    <t>230.03 - TRIBUNALES TESIS DOCTORALES</t>
  </si>
  <si>
    <t>230.12 - DIETAS. DOCTORADO INTERNACIONAL</t>
  </si>
  <si>
    <t>230.13 - PERSONAL UPM. PDI FUNCIONARIO</t>
  </si>
  <si>
    <t>230.14 - PERSONAL UPM. PDI LABORAL</t>
  </si>
  <si>
    <t>230.15 - PERSONAL UPM. PAS FUNCIONARIO</t>
  </si>
  <si>
    <t>230.16 - PERSONAL UPM. PAS LABORAL</t>
  </si>
  <si>
    <t>230.17 - BECARIOS EN FORMACIÓN</t>
  </si>
  <si>
    <t>230.18 - BECARIOS NO FORMACIÓN</t>
  </si>
  <si>
    <t>230.19 - Personal Contratado Investigador. Dietas</t>
  </si>
  <si>
    <t>230.20 - MANUTENCION PERSONAL NO VINCULADO CON CARGO A PROYECTOS OTT</t>
  </si>
  <si>
    <t>230.21 - ALOJAMIENTO PERSONAL NO VINCULADO CON CARGO A PROYECTOS OTT</t>
  </si>
  <si>
    <t>231.01 - TRIBUNALES DOCENTES</t>
  </si>
  <si>
    <t>231.03 - TRIBUNALES TESIS DOCTORALES</t>
  </si>
  <si>
    <t>231.12 - LOCOMOCIÓN. DOCTORADO INTERNACIONAL</t>
  </si>
  <si>
    <t>231.13 - PERSONAL UPM. PDI FUNCIONARIO</t>
  </si>
  <si>
    <t>231.14 - PERSONAL UPM.PDI LABORAL</t>
  </si>
  <si>
    <t>231.15 - PERSONAL UPM. PAS FUNCIONARIO</t>
  </si>
  <si>
    <t>231.16 - PERSONAL UPM. PAS LABORAL</t>
  </si>
  <si>
    <t>231.17 - BECARIOS EN FORMACIÓN</t>
  </si>
  <si>
    <t>231.18 - BECARIOS NO FORMACIÓN</t>
  </si>
  <si>
    <t>231.19 - Personal Contratado Investigador. Locomoción</t>
  </si>
  <si>
    <t>231.20 - LOCOMOCION PERSONAL NO VINCULADO CON CARGO A PROYECTOS OTT</t>
  </si>
  <si>
    <t>233.01 - TRIBUNALES DOCENTES</t>
  </si>
  <si>
    <t>233.03 - TRIBUNALES TESIS DOCTORALES</t>
  </si>
  <si>
    <t>233.05 - ACCESO A LA UNIVERSIDAD PERSONAL NO VINCULADO</t>
  </si>
  <si>
    <t>233.06 - REUNIONES CONSEJO SOCIAL</t>
  </si>
  <si>
    <t>233.08 - EVALUACIONES</t>
  </si>
  <si>
    <t>233.10 - FORMACIÓN IMPARTIDA POR PERSONAL OTRAS ADMININISTRACIONES PÚBLICAS</t>
  </si>
  <si>
    <t>233.12 - OTRAS INDEMNIZACIONES. DOCTORADO INTERNACIONAL</t>
  </si>
  <si>
    <t>233.13 - PERSONAL UPM. PDI FUNCIONARIO</t>
  </si>
  <si>
    <t>233.14 - PERSONAL UPM. PDI LABORAL</t>
  </si>
  <si>
    <t>233.15 - PERSONAL UPM.PAS FUNCIONARIO</t>
  </si>
  <si>
    <t>233.16 - PERSONAL UPM. PAS LABORAL</t>
  </si>
  <si>
    <t>233.17 - BECARIOS EN FORMACIÓN</t>
  </si>
  <si>
    <t>233.19 - OTRAS INDEMNIZ.  COLABORACION PERS. NO VINCULADO</t>
  </si>
  <si>
    <t>233.20 - FORMACION IMPARTIDA POR PERSONAL DE LA UPM</t>
  </si>
  <si>
    <t>233.25 - ACCESO A LA UNIVERSIDAD PERSONAL UPM</t>
  </si>
  <si>
    <t>233.29 - OTRAS INDEMNIZ. COLABORACION PERSONAL UPM</t>
  </si>
  <si>
    <t>24 - GASTOS DE EDICIÓN Y DISTRIBUCIÓN</t>
  </si>
  <si>
    <t>240.00 - GASTOS DE EDICIÓN Y DISTRIBUCIÓN</t>
  </si>
  <si>
    <t>240.01 - GASTOS PUBLICAC. CIENTIFICA EN REVISTAS EN ACCESO ABIERTO, EN PROYECTOS  QUE NO  SEAN INVESTIGACIÓN</t>
  </si>
  <si>
    <t>Total C 2</t>
  </si>
  <si>
    <t>310 - INTERESES DE PRESTAMOS</t>
  </si>
  <si>
    <t>310.00 - INTERESES CON OTRAS ENTIDADES</t>
  </si>
  <si>
    <t>352 - INTERESES DE DEMORA</t>
  </si>
  <si>
    <t>352.01 - INTERESES DE DEMORA DERIVADOS DE PROCESOS JUDICIALES</t>
  </si>
  <si>
    <t>352.02 - OTROS INTERESES DE DEMORA</t>
  </si>
  <si>
    <t>359 - OTROS GASTOS FINANCIEROS</t>
  </si>
  <si>
    <t>359.01 - PÉRDIDAS PRODUCIDAS POR MODIFICACIONES DEL TIPO DE CAMBIO EN PARTIDAS MONETARIAS EN MONEDA EXTRANJER</t>
  </si>
  <si>
    <t>Total C 3</t>
  </si>
  <si>
    <t>480 - BECAS</t>
  </si>
  <si>
    <t>480.00 - BECAS COLABORACIÓN</t>
  </si>
  <si>
    <t>480.01 - BECAS ERASMUS</t>
  </si>
  <si>
    <t>480.05 - OTRAS BECAS DE ESTUDIO</t>
  </si>
  <si>
    <t>480.07 - BECAS EN PRÁCTICAS</t>
  </si>
  <si>
    <t>480.09 - CUOTA PATRONAL DE LOS BECARIOS EN FORMACIÓN</t>
  </si>
  <si>
    <t>481 - TRANSFERENCIAS Y SUBVENCIONES A FAMILIAS E INSTITUCIONES</t>
  </si>
  <si>
    <t>481.00 - SUBVENCIONES CORRIENTES A LA FGUPM.</t>
  </si>
  <si>
    <t>481.01 - SUBVENCIONES CORRIENTES CONSORCIO CIUDAD UNIVERSITARIA</t>
  </si>
  <si>
    <t>481.02 - SUBVENCIONES CORRIENTES A LAS ASOCIACIONES DE ESTUDIANTES</t>
  </si>
  <si>
    <t>481.03 - SUBVENCIONES CORRIENTES A LAS CENTRALES SINDICALES</t>
  </si>
  <si>
    <t>481.04 - OTRAS SUBVENCIONES CORRIENTES.</t>
  </si>
  <si>
    <t>481.05 - PREMIOS LITERARIOS, ARTÍSTICOS, CIENTÍFICOS Y OTROS A PERSONAL NO VINCULADO</t>
  </si>
  <si>
    <t>481.07 - OTRAS AYUDAS A PERSONAL NO VINCULADO</t>
  </si>
  <si>
    <t>481.08 - SUBV. CORRIENTES PARA COOPERACIÓN A PERSONAL NO VINCULADO</t>
  </si>
  <si>
    <t>481.09 - SUBVENCIONES.AYUDA  A LA ESTANCIA DE MOVILIDAD DE DOCTORADO</t>
  </si>
  <si>
    <t>481.10 - SUBVENCIONES. AYUDA AL DESPLAZAMIENTO EN MOVILIDAD DOCTORADO</t>
  </si>
  <si>
    <t>481.12 - AYUDA PLAN VIABILIDAD 2017/2021 FUNDISMA</t>
  </si>
  <si>
    <t>481.15 - PREMIOS LITERARIOS, ARTISTICOS, CIENTIFICOS Y OTROS A PERSONAL UPM</t>
  </si>
  <si>
    <t>481.17 - OTRAS AYUDAS A PERSONAL UPM</t>
  </si>
  <si>
    <t>490 - TRANSFERENCIAS Y SUBVENCIONES</t>
  </si>
  <si>
    <t>490.08 - SUBVENCIONES CORRIENTES PARA COOPERACIÓN</t>
  </si>
  <si>
    <t>Total C 4</t>
  </si>
  <si>
    <t>Total operaciones corrientes</t>
  </si>
  <si>
    <t>6 - INVERSIONES REALES</t>
  </si>
  <si>
    <t>611.00 - INVERSIÓN REPOSICIÓN INFRAESTRUCTURAS  Y BIENES  USO GENERAL</t>
  </si>
  <si>
    <t>611.01 - REPARACIÓN Y MANTENIMIENTO EN BIENES DE USO GENERAL</t>
  </si>
  <si>
    <t>620.00 - OBRAS EN EDIFICIOS Y OTRAS CONSTRUCCIONES</t>
  </si>
  <si>
    <t>620.01 - INVERSION NUEVA EN MATERIAL DE LABORATORIO</t>
  </si>
  <si>
    <t>620.02 - INVERSION NUEVA EN MAQUINARIA</t>
  </si>
  <si>
    <t>620.03 - INVERSION NUEVA EN INSTALACIONES</t>
  </si>
  <si>
    <t>620.04 - INVERSION NUEVA EN UTILLAJE</t>
  </si>
  <si>
    <t>620.05 - INVERSION NUEVA EN ELEMENTOS DE TRANSPORTE</t>
  </si>
  <si>
    <t>620.06 - INVERSION NUEVA EN MOBILIARIO Y ENSERES</t>
  </si>
  <si>
    <t>620.07 - INVERSION NUEVA EN EQUIPOS INFORMATICOS</t>
  </si>
  <si>
    <t>620.08 - INVERSION NUEVA EN FONDOS BIBLIOGRAFICOS</t>
  </si>
  <si>
    <t>620.09 - OTRO MATERIAL INVENTARIABLE.VESTUARIO.OTROS.</t>
  </si>
  <si>
    <t>630.00 - REPOSICION EN OBRAS Y OTRAS CONSTRUCCIONES</t>
  </si>
  <si>
    <t>630.02 - REPOSICION EN MAQUINARIA</t>
  </si>
  <si>
    <t>630.03 - REPOSICION EN INSTALACIONES</t>
  </si>
  <si>
    <t>630.06 - REPOSICION EN MOBILIARIO Y ENSERES</t>
  </si>
  <si>
    <t>630.07 - REPOSICION EN EQUIPOS DE INFORMACION</t>
  </si>
  <si>
    <t>640.12 - PERSONAL CONTRATADO INVESTIGADOR CON CARGO A PROYECTOS INVES</t>
  </si>
  <si>
    <t>640.14 - COLABORACIÓN PDI FUNCIONARIO CON CARGO A PROYECTOS DE INVEST</t>
  </si>
  <si>
    <t>640.15 - COLABORACIÓN PDI LABORAL CON CARGO A PROYECTOS DE INVESTIGAC</t>
  </si>
  <si>
    <t>640.16 - COLABORACIÓN PTGAS FUNCIONARIO CON CARGO A PROYECTOS DE INVEST</t>
  </si>
  <si>
    <t>640.17 - COLABORACIÓN PTGAS LABORAL CON CARGO A PROYECTOS DE INVESTIGAC</t>
  </si>
  <si>
    <t>640.18 - COLABORACIÓN PTGAS CONTRATADO</t>
  </si>
  <si>
    <t>640.19 - COLABORACIÓN BECARIOS NO EN FORMACIÓN</t>
  </si>
  <si>
    <t>640.20 - SEGURUDAD SOCIAL PERSONAL CONTRATADO INVESTIGADOR EN PROYECT</t>
  </si>
  <si>
    <t>640.22 - SEGURIDAD SOCIAL PERSONAL UPM CON CARGO A PROYECTOS DE INVES</t>
  </si>
  <si>
    <t>640.24 - BECARIOS EN FORMACIÓN CON CARGO A PROYECTOS DE INVESTIGACIÓN</t>
  </si>
  <si>
    <t>640.25 - COLABORACIÓN BECARIOS EN FORMACIÓN</t>
  </si>
  <si>
    <t>640.26 - SEGURIDAD SOCIAL BECARIOS EN FORMACIÓN CON CARGO A PROYECTOS</t>
  </si>
  <si>
    <t>640.27 - PERSONAL CONTRATADO DE ADMINISTRACIÓN Y SERVICIOS CON CARGO</t>
  </si>
  <si>
    <t>640.28 - SEGURIDAD SOCIAL PERSONAL CONTRATADO DE ADMÓN. Y SERVICIOS E</t>
  </si>
  <si>
    <t>640.29 - COLABORACION OTRO PERSONAL</t>
  </si>
  <si>
    <t>641.00 - MATERIAL DE OFICINA NO INVENTARIABLE</t>
  </si>
  <si>
    <t>641.01 - MATERIAL INFORMATICO NO INVENTARIABLE</t>
  </si>
  <si>
    <t>641.02 - FOTOCOPIAS</t>
  </si>
  <si>
    <t>641.03 - MATERIAL DE REPROGRAFIA E IMPRENTA</t>
  </si>
  <si>
    <t>641.04 - MATERIAL DE LABORATORIO</t>
  </si>
  <si>
    <t>641.05 - PRENSA, REVISTAS, LIBROS Y OTRAS PUBLICACIONES, EXCEPTO FOND</t>
  </si>
  <si>
    <t>641.99 - OTRO MATERIAL NO INVENTARIABLE</t>
  </si>
  <si>
    <t>642.01 - ARRENDAMIENTO DE EDIFICIOS Y OTRAS CONSTRUCCIONES</t>
  </si>
  <si>
    <t>642.02 - ARRENDAMIENTO DE MAQUINARIA</t>
  </si>
  <si>
    <t>642.03 - ARRENDAMIENTO DE INSTALACIONES</t>
  </si>
  <si>
    <t>642.04 - ARRENDAMIENTO DE UTILLAJE</t>
  </si>
  <si>
    <t>642.05 - ARRENDAMIENTO DE ELEMENTOS DE TRANSPORTE</t>
  </si>
  <si>
    <t>642.06 - ARRENDAMIENTO DE MOBILIARIO Y ENSERES</t>
  </si>
  <si>
    <t>642.07 - ARRENDAMIENTO DE EQUIPOS PARA PROCESOS DE INFORMACION</t>
  </si>
  <si>
    <t>642.08 - ARENDAM. INMOV. INTANGIBLE (CANONES PERSONAL NO VINCULADO)</t>
  </si>
  <si>
    <t>642.18 - REGALIAS DE PERSONAL UPM</t>
  </si>
  <si>
    <t>642.19 - REGALÍAS  A PERSONAL CONTRADO CON CARGO A PROYECTOS</t>
  </si>
  <si>
    <t>642.99 - ARRENDAMIENTO DE OTRO INMOVILIZADO MATERIAL</t>
  </si>
  <si>
    <t>643.00 - REPARACIONES, MANTENIM. Y CONSERVA. DE TERRENOS Y BIENES NAT</t>
  </si>
  <si>
    <t>643.01 - REPARACIONES, MANTENIM. Y CONSERVA. DE EDIFICIOS Y OTRAS CON</t>
  </si>
  <si>
    <t>643.02 - REPARACIONES, MANTENIMIENTO Y CONSERVACION DE MAQUINARIA</t>
  </si>
  <si>
    <t>643.03 - REPARACIONES, MANTENIMIENTO Y CONSERVACION DE INSTALACIONES</t>
  </si>
  <si>
    <t>643.04 - REPARACIONES, MANTENIMIENTO Y CONSERVACION DE UTILLAJE</t>
  </si>
  <si>
    <t>643.05 - REPARACIONES, MANTENIM. Y CONSERVACION DE ELEMENTOS DE TRANS</t>
  </si>
  <si>
    <t>643.06 - REPARACIONES, MANTENIMIENTO Y CONSERVACION DE MOBILIARIO Y E</t>
  </si>
  <si>
    <t>643.07 - REPARACIONES, MANTE. Y CONSERV.DE EQUIPOS  PROCESOS DE INFOR</t>
  </si>
  <si>
    <t>643.99 - REPARACIONES, MANTEN. Y CONSERVACION DE OTRO INMOVILIZADO MA</t>
  </si>
  <si>
    <t>644.00 - ENERGIA ELECTRICA</t>
  </si>
  <si>
    <t>644.02 - GAS</t>
  </si>
  <si>
    <t>644.03 - COMBUSTIBLES</t>
  </si>
  <si>
    <t>644.04 - OTROS SUMINISTROS</t>
  </si>
  <si>
    <t>644.05 - TELÉFONO</t>
  </si>
  <si>
    <t>644.06 - COMUNICACIONES POSTALES</t>
  </si>
  <si>
    <t>644.07 - COMUNICACIONES INFORMÁTICAS</t>
  </si>
  <si>
    <t>644.08 - OTRAS COMUNICACIONES</t>
  </si>
  <si>
    <t>644.09 - SUMINISTROS DE MATERIAL DE PROTECCIÓN</t>
  </si>
  <si>
    <t>645 - TRIBUTOS</t>
  </si>
  <si>
    <t>645.00 - TRIBUTOS ESTATALES</t>
  </si>
  <si>
    <t>645.01 - TRIBUTOS AUTONÓMICOS</t>
  </si>
  <si>
    <t>645.02 - TRIBUTOS LOCALES</t>
  </si>
  <si>
    <t>646.02 - VALORACIONES Y PERITAJES</t>
  </si>
  <si>
    <t>646.03 - GASTOS DE MENSAJERIA</t>
  </si>
  <si>
    <t>646.04 - CUSTODIA DEPOSITO Y ALMACENAJE</t>
  </si>
  <si>
    <t>646.05 - ESTUDIOS Y TRAB. TECN. PERSONAL NO VINC. Y EMPRESAS</t>
  </si>
  <si>
    <t>646.06 - TRANSPORTE</t>
  </si>
  <si>
    <t>646.15 - ESTUDIOS Y TRAB. TECNICOS PERSONAL UPM</t>
  </si>
  <si>
    <t>646.16 - ESTUDIOS Y TRABAJO TÉCNICOS PERSONAL CONTRATADO CON CARGO A PROYECTOS DE  INVESTIGACIÓN</t>
  </si>
  <si>
    <t>646.99 - OTROS TRABAJOS REALIZADOS POR EMPRESAS Y PROFESIONALES</t>
  </si>
  <si>
    <t>647.00 - ALOJAMIENTO PERSONAL NO VINCULADO</t>
  </si>
  <si>
    <t>647.01 - LOCOMOCION PERSONAL NO VINCULADO</t>
  </si>
  <si>
    <t>647.02 - INSCRIPC. A CONGRESOS PERSONAL NO VINCULADO</t>
  </si>
  <si>
    <t>647.03 - MANUTENCION PERSONAL NO VINCULADO</t>
  </si>
  <si>
    <t>647.04 - ASISTENCIAS PERSONAL NO VINCULADO</t>
  </si>
  <si>
    <t>647.05 - DIETAS TESIS DOCT. PERSONAL NO VINCULADO</t>
  </si>
  <si>
    <t>647.06 - LOCOMOCIÓN TESIS DOCT. PERSONAL NO VINCULADO</t>
  </si>
  <si>
    <t>647.07 - OTRAS INDEMNIZ. TESIS DOCT. PERS. NO VINCULADO</t>
  </si>
  <si>
    <t>647.10 - ALOJAMIENTO PERSONAL UPM</t>
  </si>
  <si>
    <t>647.11 - LOCOMOCION PERSONAL UPM</t>
  </si>
  <si>
    <t>647.12 - INSCRIPC. A CONGRESOS PERSONAL UPM</t>
  </si>
  <si>
    <t>647.13 - MANUTENCION PERSONAL UPM</t>
  </si>
  <si>
    <t>647.15 - DIETAS TESIS DOCT. PERSONAL UPM</t>
  </si>
  <si>
    <t>647.16 - LOCOMOCION TESIS DOCT. PERSONAL UPM</t>
  </si>
  <si>
    <t>647.29 - OTROS GASTOS VIAJE PERSONAL UPM</t>
  </si>
  <si>
    <t>647.99 - OTROS GASTOS VIAJE PERS. NO VINCULADO</t>
  </si>
  <si>
    <t>648.00 - Gastos en investigación</t>
  </si>
  <si>
    <t>648.01 - PUBLICIDAD, DIFUSION Y PROPAGANDA</t>
  </si>
  <si>
    <t>648.02 - JURIDICOS Y CONTENCIOSOS</t>
  </si>
  <si>
    <t>648.03 - PAGOS A PERSONAL NO VINCULADO POR REUNIONES Y CONFERENCIAS</t>
  </si>
  <si>
    <t>648.04 - SERVICIOS BANCARIOS Y SIMILARES</t>
  </si>
  <si>
    <t>648.06 - SEGUROS DE VIDA Y ACCIDENTES DE ALUMNOS</t>
  </si>
  <si>
    <t>648.07 - SEGUROS DE RESPONSABILIDAD CIVIL</t>
  </si>
  <si>
    <t>648.08 - SEGUROS DE VEHÍCULOS</t>
  </si>
  <si>
    <t>648.10 - OTROS SEGUROS</t>
  </si>
  <si>
    <t>648.11 - BECAS PERSONAL NO VINCULADO</t>
  </si>
  <si>
    <t>648.12 - OTRAS AYUD. EST., BOLSAS VIAJE, PERS. NO VINC.</t>
  </si>
  <si>
    <t>648.13 - GASTOS DE PUBLICACIONES, EDICIÓN Y DISTRIBUCIÓN</t>
  </si>
  <si>
    <t>648.14 - GASTOS PUBLIC. CIENTIF. REVISTAS ACCESO ABIERTO (APC-OA)</t>
  </si>
  <si>
    <t>648.15 - GASTOS PUBLIC. CIENTIF. REVISTAS ACCESO CERRADO (APC-CA)</t>
  </si>
  <si>
    <t>648.20 - OTROS GASTOS FINANCIEROS</t>
  </si>
  <si>
    <t>648.22 - OTRAS AYUD. ESTUDIO PERSONAL UPM</t>
  </si>
  <si>
    <t>648.23 - REUNIONES, CURSOS Y CONF. PERS. UPM</t>
  </si>
  <si>
    <t>648.30 - GASTOS EXCEPCIONALES</t>
  </si>
  <si>
    <t>648.31 - CUOTAS DE MEMBRESIA</t>
  </si>
  <si>
    <t>648.33 - ORGANIZACION REUNIONES Y CONFERENCIAS</t>
  </si>
  <si>
    <t>648.34 - SERVICIOS CIENTÍFICOS SIN GASTOS DE PERS0NAL</t>
  </si>
  <si>
    <t>648.99 - OTROS GASTOS CORRIENTES</t>
  </si>
  <si>
    <t>649.01 - INVERSION NUEVA EN EDIFICIOS Y OTRAS CONSTRUCCIONES</t>
  </si>
  <si>
    <t>649.02 - INVERSION NUEVA EN MATERIAL INVENTARIABLE DE LABORATORIO</t>
  </si>
  <si>
    <t>649.03 - INVENSION NUEVA EN MAQUINARIA</t>
  </si>
  <si>
    <t>649.04 - INVENSION NUEVA EN INSTALACIONES</t>
  </si>
  <si>
    <t>649.05 - INVENSION NUEVA EN UTILLAJE</t>
  </si>
  <si>
    <t>649.06 - INVENSION NUEVA EN ELEMENTOS DE TRANSPORTE</t>
  </si>
  <si>
    <t>649.07 - INVENSION NUEVA EN MOBILIARIO Y ENSERES</t>
  </si>
  <si>
    <t>649.08 - INVENSION NUEVA EN EQUIPOS PARA PROCESOS DE INFORMACIÓN</t>
  </si>
  <si>
    <t>649.09 - INVERSION NUEVA EN OTRO INMOVILIZADO MATERIAL</t>
  </si>
  <si>
    <t>649.11 - INVERSION DE REPOSICION EN EDIFICIOS Y OTRAS CONSTRUCCIONES</t>
  </si>
  <si>
    <t>649.12 - INVERSION DE REPOSICION EN MATERIAL INVENTARIABLE DE LABORAT</t>
  </si>
  <si>
    <t>649.18 - INVENSION DE REPOSICION EN EQUIPOS PARA PROCESOS DE INFORMAC</t>
  </si>
  <si>
    <t>649.19 - INVERSION DE REPOSICION EN OTRO INMOVILIZADO MATERIAL</t>
  </si>
  <si>
    <t>649.20 - INVERSIÓN EN APLICACIONES INFORMÁTICAS</t>
  </si>
  <si>
    <t>649.24 - INVERSION EN FONDOS BIBLIOGRAFICOS</t>
  </si>
  <si>
    <t>Total C 6</t>
  </si>
  <si>
    <t>780 - SUBVENCIÓN Y TRANSFERENCIAS DE CAPITAL A FAMILIAS E INST. SI</t>
  </si>
  <si>
    <t>780.01 - SUBVENCIONES DE CAPITAL A FAMILIAS E INSTITUCIONES SIN ÁNIMO</t>
  </si>
  <si>
    <t>780.05 - AYUDAS PARA INVESTIGACIÓN.</t>
  </si>
  <si>
    <t>780.06 - PREMIOS A LA INVESTIGACIÓN</t>
  </si>
  <si>
    <t>782 - OTRAS TRANSFERENCIAS Y SUBVENCIONES DE CAPITAL</t>
  </si>
  <si>
    <t>782.09 - AYUDA A LA ESTANCIA DE MOVILIDAD DE DOCTORADO. PROYECTOS DE INVESTIGACION</t>
  </si>
  <si>
    <t>790 - SUBVENCIONES Y TRANSFERENCIAS DE CAPITAL AL EXTERIOR</t>
  </si>
  <si>
    <t>790.00 - TRANSFERENCIAS DE CAPITAL AL EXTERIOR</t>
  </si>
  <si>
    <t>Total C 7</t>
  </si>
  <si>
    <t>Total operaciones de capital</t>
  </si>
  <si>
    <t>Total operaciones no financieras</t>
  </si>
  <si>
    <t>830 - PRESTAMOS A CORTO PLAZO</t>
  </si>
  <si>
    <t>830.01 - PRESTAMOS C/P A FUNCIONARIOS</t>
  </si>
  <si>
    <t>830.02 - PRESTAMOS C/P LABORALES</t>
  </si>
  <si>
    <t>831 - PRÉSTAMOS A LARGO PLAZO</t>
  </si>
  <si>
    <t>860.01 - ADQUISICIÓN DE ACCIONES Y PARTIC. FUERA DEL SECTOR PÚ. CP</t>
  </si>
  <si>
    <t>Total C 8</t>
  </si>
  <si>
    <t>910 - AMORTIZACIÓN  PRÉSTAMOS CORTO PLAZO  SECTOR PÚBLICO</t>
  </si>
  <si>
    <t>910.00 - AMORTIZACION DE PRESTAMOS NO TRANSFORMABLES EN SUBVENCIONES A CORTO PLAZO DEL SECTOR PÚBLICO</t>
  </si>
  <si>
    <t>Total C 9</t>
  </si>
  <si>
    <t>Total operaciones financieras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</si>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</sst>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top" wrapText="1"/>
    </xf>
    <xf numFmtId="4" fontId="4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4" borderId="0" xfId="0" applyFont="1" applyFill="1"/>
    <xf numFmtId="4" fontId="4" fillId="4" borderId="0" xfId="0" applyNumberFormat="1" applyFont="1" applyFill="1"/>
    <xf numFmtId="4" fontId="4" fillId="0" borderId="0" xfId="0" applyNumberFormat="1" applyFont="1"/>
    <xf numFmtId="0" fontId="4" fillId="0" borderId="0" xfId="0" applyFont="1"/>
    <xf numFmtId="0" fontId="4" fillId="5" borderId="0" xfId="0" applyFont="1" applyFill="1"/>
    <xf numFmtId="4" fontId="4" fillId="5" borderId="0" xfId="0" applyNumberFormat="1" applyFont="1" applyFill="1"/>
    <xf numFmtId="0" fontId="4" fillId="3" borderId="0" xfId="0" applyFont="1" applyFill="1"/>
    <xf numFmtId="4" fontId="4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809738</xdr:colOff>
      <xdr:row>2</xdr:row>
      <xdr:rowOff>142976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416B24-DFEA-44F5-A0B4-4ADFD8582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9738" cy="724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AF13-A7FD-4917-9568-7D200D7A8F40}">
  <sheetPr>
    <pageSetUpPr autoPageBreaks="0"/>
  </sheetPr>
  <dimension ref="A1:J376"/>
  <sheetViews>
    <sheetView tabSelected="1" defaultGridColor="0" colorId="22" zoomScaleNormal="100" workbookViewId="0">
      <pane ySplit="4" topLeftCell="A5" activePane="bottomLeft" state="frozen"/>
      <selection pane="bottomLeft" activeCell="L19" sqref="L19"/>
    </sheetView>
  </sheetViews>
  <sheetFormatPr baseColWidth="10" defaultRowHeight="11.25" x14ac:dyDescent="0.2"/>
  <cols>
    <col min="1" max="1" width="29.7109375" style="8" customWidth="1"/>
    <col min="2" max="9" width="12.5703125" style="7" customWidth="1"/>
    <col min="10" max="10" width="11.7109375" style="7" bestFit="1" customWidth="1"/>
    <col min="11" max="16384" width="11.42578125" style="8"/>
  </cols>
  <sheetData>
    <row r="1" spans="1:10" s="8" customFormat="1" ht="27.75" customHeight="1" x14ac:dyDescent="0.3">
      <c r="A1" s="1"/>
      <c r="B1" s="2" t="s">
        <v>0</v>
      </c>
      <c r="C1" s="3"/>
      <c r="D1" s="3"/>
      <c r="E1" s="3"/>
      <c r="F1" s="3"/>
      <c r="G1" s="4"/>
      <c r="H1" s="5"/>
      <c r="I1" s="6"/>
      <c r="J1" s="7"/>
    </row>
    <row r="2" spans="1:10" s="8" customFormat="1" ht="18" customHeight="1" x14ac:dyDescent="0.25">
      <c r="A2" s="1"/>
      <c r="B2" s="9" t="s">
        <v>1</v>
      </c>
      <c r="C2" s="10"/>
      <c r="D2" s="10"/>
      <c r="E2" s="10"/>
      <c r="F2" s="10"/>
      <c r="G2" s="11"/>
      <c r="H2" s="12"/>
      <c r="I2" s="13"/>
      <c r="J2" s="7"/>
    </row>
    <row r="3" spans="1:10" s="8" customFormat="1" ht="14.25" customHeight="1" x14ac:dyDescent="0.25">
      <c r="A3" s="1"/>
      <c r="B3" s="14" t="s">
        <v>2</v>
      </c>
      <c r="C3" s="15"/>
      <c r="D3" s="15"/>
      <c r="E3" s="15"/>
      <c r="F3" s="15"/>
      <c r="G3" s="16"/>
      <c r="H3" s="12"/>
      <c r="I3" s="13"/>
      <c r="J3" s="7"/>
    </row>
    <row r="4" spans="1:10" s="22" customFormat="1" ht="27" customHeight="1" x14ac:dyDescent="0.25">
      <c r="A4" s="17" t="s">
        <v>3</v>
      </c>
      <c r="B4" s="18" t="s">
        <v>4</v>
      </c>
      <c r="C4" s="19" t="s">
        <v>5</v>
      </c>
      <c r="D4" s="18" t="s">
        <v>6</v>
      </c>
      <c r="E4" s="19" t="s">
        <v>7</v>
      </c>
      <c r="F4" s="19" t="s">
        <v>8</v>
      </c>
      <c r="G4" s="20" t="s">
        <v>9</v>
      </c>
      <c r="H4" s="20" t="s">
        <v>10</v>
      </c>
      <c r="I4" s="20" t="s">
        <v>11</v>
      </c>
      <c r="J4" s="21"/>
    </row>
    <row r="5" spans="1:10" s="8" customFormat="1" x14ac:dyDescent="0.2">
      <c r="A5" s="8" t="s">
        <v>12</v>
      </c>
      <c r="B5" s="7">
        <v>117166916.38</v>
      </c>
      <c r="C5" s="7">
        <v>-300000</v>
      </c>
      <c r="D5" s="7">
        <v>116866916.38</v>
      </c>
      <c r="E5" s="7">
        <v>0</v>
      </c>
      <c r="F5" s="7">
        <v>0</v>
      </c>
      <c r="G5" s="7">
        <v>0</v>
      </c>
      <c r="H5" s="7">
        <v>0</v>
      </c>
      <c r="I5" s="7">
        <v>116866916.38</v>
      </c>
      <c r="J5" s="7"/>
    </row>
    <row r="6" spans="1:10" s="8" customFormat="1" x14ac:dyDescent="0.2">
      <c r="A6" s="8" t="s">
        <v>13</v>
      </c>
      <c r="B6" s="7">
        <v>0</v>
      </c>
      <c r="C6" s="7">
        <v>0</v>
      </c>
      <c r="D6" s="7">
        <v>0</v>
      </c>
      <c r="E6" s="7">
        <v>35851711.130000003</v>
      </c>
      <c r="F6" s="7">
        <v>35851711.130000003</v>
      </c>
      <c r="G6" s="7">
        <v>35851670.740000002</v>
      </c>
      <c r="H6" s="7">
        <v>40.39</v>
      </c>
      <c r="I6" s="7">
        <v>-35851711.130000003</v>
      </c>
      <c r="J6" s="7"/>
    </row>
    <row r="7" spans="1:10" s="8" customFormat="1" x14ac:dyDescent="0.2">
      <c r="A7" s="8" t="s">
        <v>14</v>
      </c>
      <c r="B7" s="7">
        <v>0</v>
      </c>
      <c r="C7" s="7">
        <v>0</v>
      </c>
      <c r="D7" s="7">
        <v>0</v>
      </c>
      <c r="E7" s="7">
        <v>565965.22</v>
      </c>
      <c r="F7" s="7">
        <v>565965.22</v>
      </c>
      <c r="G7" s="7">
        <v>565965.22</v>
      </c>
      <c r="H7" s="7">
        <v>0</v>
      </c>
      <c r="I7" s="7">
        <v>-565965.22</v>
      </c>
      <c r="J7" s="7"/>
    </row>
    <row r="8" spans="1:10" s="8" customFormat="1" x14ac:dyDescent="0.2">
      <c r="A8" s="8" t="s">
        <v>15</v>
      </c>
      <c r="B8" s="7">
        <v>0</v>
      </c>
      <c r="C8" s="7">
        <v>0</v>
      </c>
      <c r="D8" s="7">
        <v>0</v>
      </c>
      <c r="E8" s="7">
        <v>13712413.560000001</v>
      </c>
      <c r="F8" s="7">
        <v>13712413.560000001</v>
      </c>
      <c r="G8" s="7">
        <v>13712402.02</v>
      </c>
      <c r="H8" s="7">
        <v>11.54</v>
      </c>
      <c r="I8" s="7">
        <v>-13712413.560000001</v>
      </c>
      <c r="J8" s="7"/>
    </row>
    <row r="9" spans="1:10" s="8" customFormat="1" x14ac:dyDescent="0.2">
      <c r="A9" s="8" t="s">
        <v>16</v>
      </c>
      <c r="B9" s="7">
        <v>0</v>
      </c>
      <c r="C9" s="7">
        <v>0</v>
      </c>
      <c r="D9" s="7">
        <v>0</v>
      </c>
      <c r="E9" s="7">
        <v>801844.31</v>
      </c>
      <c r="F9" s="7">
        <v>801844.31</v>
      </c>
      <c r="G9" s="7">
        <v>801844.31</v>
      </c>
      <c r="H9" s="7">
        <v>0</v>
      </c>
      <c r="I9" s="7">
        <v>-801844.31</v>
      </c>
      <c r="J9" s="7"/>
    </row>
    <row r="10" spans="1:10" s="8" customFormat="1" x14ac:dyDescent="0.2">
      <c r="A10" s="8" t="s">
        <v>17</v>
      </c>
      <c r="B10" s="7">
        <v>0</v>
      </c>
      <c r="C10" s="7">
        <v>0</v>
      </c>
      <c r="D10" s="7">
        <v>0</v>
      </c>
      <c r="E10" s="7">
        <v>37931.440000000002</v>
      </c>
      <c r="F10" s="7">
        <v>37931.440000000002</v>
      </c>
      <c r="G10" s="7">
        <v>37931.440000000002</v>
      </c>
      <c r="H10" s="7">
        <v>0</v>
      </c>
      <c r="I10" s="7">
        <v>-37931.440000000002</v>
      </c>
      <c r="J10" s="7"/>
    </row>
    <row r="11" spans="1:10" s="8" customFormat="1" x14ac:dyDescent="0.2">
      <c r="A11" s="8" t="s">
        <v>18</v>
      </c>
      <c r="B11" s="7">
        <v>0</v>
      </c>
      <c r="C11" s="7">
        <v>0</v>
      </c>
      <c r="D11" s="7">
        <v>0</v>
      </c>
      <c r="E11" s="7">
        <v>45447842.25</v>
      </c>
      <c r="F11" s="7">
        <v>45447842.25</v>
      </c>
      <c r="G11" s="7">
        <v>45447842.25</v>
      </c>
      <c r="H11" s="7">
        <v>0</v>
      </c>
      <c r="I11" s="7">
        <v>-45447842.25</v>
      </c>
      <c r="J11" s="7"/>
    </row>
    <row r="12" spans="1:10" s="8" customFormat="1" x14ac:dyDescent="0.2">
      <c r="A12" s="8" t="s">
        <v>19</v>
      </c>
      <c r="B12" s="7">
        <v>0</v>
      </c>
      <c r="C12" s="7">
        <v>0</v>
      </c>
      <c r="D12" s="7">
        <v>0</v>
      </c>
      <c r="E12" s="7">
        <v>469165.62</v>
      </c>
      <c r="F12" s="7">
        <v>469165.62</v>
      </c>
      <c r="G12" s="7">
        <v>469165.62</v>
      </c>
      <c r="H12" s="7">
        <v>0</v>
      </c>
      <c r="I12" s="7">
        <v>-469165.62</v>
      </c>
      <c r="J12" s="7"/>
    </row>
    <row r="13" spans="1:10" s="8" customFormat="1" x14ac:dyDescent="0.2">
      <c r="A13" s="8" t="s">
        <v>20</v>
      </c>
      <c r="B13" s="7">
        <v>0</v>
      </c>
      <c r="C13" s="7">
        <v>0</v>
      </c>
      <c r="D13" s="7">
        <v>0</v>
      </c>
      <c r="E13" s="7">
        <v>15817391.539999999</v>
      </c>
      <c r="F13" s="7">
        <v>15817391.539999999</v>
      </c>
      <c r="G13" s="7">
        <v>15817391.539999999</v>
      </c>
      <c r="H13" s="7">
        <v>0</v>
      </c>
      <c r="I13" s="7">
        <v>-15817391.539999999</v>
      </c>
      <c r="J13" s="7"/>
    </row>
    <row r="14" spans="1:10" s="8" customFormat="1" x14ac:dyDescent="0.2">
      <c r="A14" s="8" t="s">
        <v>21</v>
      </c>
      <c r="B14" s="7">
        <v>0</v>
      </c>
      <c r="C14" s="7">
        <v>0</v>
      </c>
      <c r="D14" s="7">
        <v>0</v>
      </c>
      <c r="E14" s="7">
        <v>990666.55</v>
      </c>
      <c r="F14" s="7">
        <v>990666.55</v>
      </c>
      <c r="G14" s="7">
        <v>990666.55</v>
      </c>
      <c r="H14" s="7">
        <v>0</v>
      </c>
      <c r="I14" s="7">
        <v>-990666.55</v>
      </c>
      <c r="J14" s="7"/>
    </row>
    <row r="15" spans="1:10" s="8" customFormat="1" x14ac:dyDescent="0.2">
      <c r="A15" s="8" t="s">
        <v>22</v>
      </c>
      <c r="B15" s="7">
        <v>0</v>
      </c>
      <c r="C15" s="7">
        <v>0</v>
      </c>
      <c r="D15" s="7">
        <v>0</v>
      </c>
      <c r="E15" s="7">
        <v>32258.44</v>
      </c>
      <c r="F15" s="7">
        <v>32258.44</v>
      </c>
      <c r="G15" s="7">
        <v>32258.44</v>
      </c>
      <c r="H15" s="7">
        <v>0</v>
      </c>
      <c r="I15" s="7">
        <v>-32258.44</v>
      </c>
      <c r="J15" s="7"/>
    </row>
    <row r="16" spans="1:10" s="8" customFormat="1" x14ac:dyDescent="0.2">
      <c r="A16" s="8" t="s">
        <v>23</v>
      </c>
      <c r="B16" s="7">
        <v>0</v>
      </c>
      <c r="C16" s="7">
        <v>0</v>
      </c>
      <c r="D16" s="7">
        <v>0</v>
      </c>
      <c r="E16" s="7">
        <v>1752600.78</v>
      </c>
      <c r="F16" s="7">
        <v>1752600.78</v>
      </c>
      <c r="G16" s="7">
        <v>1752600.78</v>
      </c>
      <c r="H16" s="7">
        <v>0</v>
      </c>
      <c r="I16" s="7">
        <v>-1752600.78</v>
      </c>
      <c r="J16" s="7"/>
    </row>
    <row r="17" spans="1:10" s="8" customFormat="1" x14ac:dyDescent="0.2">
      <c r="A17" s="8" t="s">
        <v>24</v>
      </c>
      <c r="B17" s="7">
        <v>0</v>
      </c>
      <c r="C17" s="7">
        <v>0</v>
      </c>
      <c r="D17" s="7">
        <v>0</v>
      </c>
      <c r="E17" s="7">
        <v>3485.31</v>
      </c>
      <c r="F17" s="7">
        <v>3485.31</v>
      </c>
      <c r="G17" s="7">
        <v>3485.31</v>
      </c>
      <c r="H17" s="7">
        <v>0</v>
      </c>
      <c r="I17" s="7">
        <v>-3485.31</v>
      </c>
      <c r="J17" s="7"/>
    </row>
    <row r="18" spans="1:10" s="8" customFormat="1" x14ac:dyDescent="0.2">
      <c r="A18" s="8" t="s">
        <v>25</v>
      </c>
      <c r="B18" s="7">
        <v>0</v>
      </c>
      <c r="C18" s="7">
        <v>0</v>
      </c>
      <c r="D18" s="7">
        <v>0</v>
      </c>
      <c r="E18" s="7">
        <v>142843.82999999999</v>
      </c>
      <c r="F18" s="7">
        <v>142843.82999999999</v>
      </c>
      <c r="G18" s="7">
        <v>142843.82999999999</v>
      </c>
      <c r="H18" s="7">
        <v>0</v>
      </c>
      <c r="I18" s="7">
        <v>-142843.82999999999</v>
      </c>
      <c r="J18" s="7"/>
    </row>
    <row r="19" spans="1:10" s="8" customFormat="1" x14ac:dyDescent="0.2">
      <c r="A19" s="8" t="s">
        <v>26</v>
      </c>
      <c r="B19" s="7">
        <v>80773976.309999987</v>
      </c>
      <c r="C19" s="7">
        <v>-215000</v>
      </c>
      <c r="D19" s="7">
        <v>80558976.309999987</v>
      </c>
      <c r="E19" s="7">
        <v>0</v>
      </c>
      <c r="F19" s="7">
        <v>0</v>
      </c>
      <c r="G19" s="7">
        <v>0</v>
      </c>
      <c r="H19" s="7">
        <v>0</v>
      </c>
      <c r="I19" s="7">
        <v>80558976.309999987</v>
      </c>
      <c r="J19" s="7"/>
    </row>
    <row r="20" spans="1:10" s="8" customFormat="1" x14ac:dyDescent="0.2">
      <c r="A20" s="8" t="s">
        <v>27</v>
      </c>
      <c r="B20" s="7">
        <v>0</v>
      </c>
      <c r="C20" s="7">
        <v>0</v>
      </c>
      <c r="D20" s="7">
        <v>0</v>
      </c>
      <c r="E20" s="7">
        <v>185131.23</v>
      </c>
      <c r="F20" s="7">
        <v>185131.23</v>
      </c>
      <c r="G20" s="7">
        <v>185131.23</v>
      </c>
      <c r="H20" s="7">
        <v>0</v>
      </c>
      <c r="I20" s="7">
        <v>-185131.23</v>
      </c>
      <c r="J20" s="7"/>
    </row>
    <row r="21" spans="1:10" s="8" customFormat="1" x14ac:dyDescent="0.2">
      <c r="A21" s="8" t="s">
        <v>28</v>
      </c>
      <c r="B21" s="7">
        <v>0</v>
      </c>
      <c r="C21" s="7">
        <v>0</v>
      </c>
      <c r="D21" s="7">
        <v>0</v>
      </c>
      <c r="E21" s="7">
        <v>26584298.489999998</v>
      </c>
      <c r="F21" s="7">
        <v>26584298.489999998</v>
      </c>
      <c r="G21" s="7">
        <v>26584281.18</v>
      </c>
      <c r="H21" s="7">
        <v>17.309999999999999</v>
      </c>
      <c r="I21" s="7">
        <v>-26584298.489999998</v>
      </c>
      <c r="J21" s="7"/>
    </row>
    <row r="22" spans="1:10" s="8" customFormat="1" x14ac:dyDescent="0.2">
      <c r="A22" s="8" t="s">
        <v>29</v>
      </c>
      <c r="B22" s="7">
        <v>0</v>
      </c>
      <c r="C22" s="7">
        <v>0</v>
      </c>
      <c r="D22" s="7">
        <v>0</v>
      </c>
      <c r="E22" s="7">
        <v>889376.08</v>
      </c>
      <c r="F22" s="7">
        <v>889376.08</v>
      </c>
      <c r="G22" s="7">
        <v>889376.08</v>
      </c>
      <c r="H22" s="7">
        <v>0</v>
      </c>
      <c r="I22" s="7">
        <v>-889376.08</v>
      </c>
      <c r="J22" s="7"/>
    </row>
    <row r="23" spans="1:10" s="8" customFormat="1" x14ac:dyDescent="0.2">
      <c r="A23" s="8" t="s">
        <v>30</v>
      </c>
      <c r="B23" s="7">
        <v>0</v>
      </c>
      <c r="C23" s="7">
        <v>0</v>
      </c>
      <c r="D23" s="7">
        <v>0</v>
      </c>
      <c r="E23" s="7">
        <v>61228.93</v>
      </c>
      <c r="F23" s="7">
        <v>61228.93</v>
      </c>
      <c r="G23" s="7">
        <v>61228.93</v>
      </c>
      <c r="H23" s="7">
        <v>0</v>
      </c>
      <c r="I23" s="7">
        <v>-61228.93</v>
      </c>
      <c r="J23" s="7"/>
    </row>
    <row r="24" spans="1:10" s="8" customFormat="1" x14ac:dyDescent="0.2">
      <c r="A24" s="8" t="s">
        <v>31</v>
      </c>
      <c r="B24" s="7">
        <v>0</v>
      </c>
      <c r="C24" s="7">
        <v>0</v>
      </c>
      <c r="D24" s="7">
        <v>0</v>
      </c>
      <c r="E24" s="7">
        <v>3480.84</v>
      </c>
      <c r="F24" s="7">
        <v>3480.84</v>
      </c>
      <c r="G24" s="7">
        <v>3480.84</v>
      </c>
      <c r="H24" s="7">
        <v>0</v>
      </c>
      <c r="I24" s="7">
        <v>-3480.84</v>
      </c>
      <c r="J24" s="7"/>
    </row>
    <row r="25" spans="1:10" s="8" customFormat="1" x14ac:dyDescent="0.2">
      <c r="A25" s="8" t="s">
        <v>32</v>
      </c>
      <c r="B25" s="7">
        <v>0</v>
      </c>
      <c r="C25" s="7">
        <v>0</v>
      </c>
      <c r="D25" s="7">
        <v>0</v>
      </c>
      <c r="E25" s="7">
        <v>2234846.86</v>
      </c>
      <c r="F25" s="7">
        <v>2234846.86</v>
      </c>
      <c r="G25" s="7">
        <v>2234846.86</v>
      </c>
      <c r="H25" s="7">
        <v>0</v>
      </c>
      <c r="I25" s="7">
        <v>-2234846.86</v>
      </c>
      <c r="J25" s="7"/>
    </row>
    <row r="26" spans="1:10" s="8" customFormat="1" x14ac:dyDescent="0.2">
      <c r="A26" s="8" t="s">
        <v>33</v>
      </c>
      <c r="B26" s="7">
        <v>0</v>
      </c>
      <c r="C26" s="7">
        <v>0</v>
      </c>
      <c r="D26" s="7">
        <v>0</v>
      </c>
      <c r="E26" s="7">
        <v>28025.83</v>
      </c>
      <c r="F26" s="7">
        <v>28025.83</v>
      </c>
      <c r="G26" s="7">
        <v>28025.83</v>
      </c>
      <c r="H26" s="7">
        <v>0</v>
      </c>
      <c r="I26" s="7">
        <v>-28025.83</v>
      </c>
      <c r="J26" s="7"/>
    </row>
    <row r="27" spans="1:10" s="8" customFormat="1" x14ac:dyDescent="0.2">
      <c r="A27" s="8" t="s">
        <v>34</v>
      </c>
      <c r="B27" s="7">
        <v>0</v>
      </c>
      <c r="C27" s="7">
        <v>0</v>
      </c>
      <c r="D27" s="7">
        <v>0</v>
      </c>
      <c r="E27" s="7">
        <v>36371303.950000003</v>
      </c>
      <c r="F27" s="7">
        <v>36371303.950000003</v>
      </c>
      <c r="G27" s="7">
        <v>36371303.950000003</v>
      </c>
      <c r="H27" s="7">
        <v>0</v>
      </c>
      <c r="I27" s="7">
        <v>-36371303.950000003</v>
      </c>
      <c r="J27" s="7"/>
    </row>
    <row r="28" spans="1:10" s="8" customFormat="1" x14ac:dyDescent="0.2">
      <c r="A28" s="8" t="s">
        <v>35</v>
      </c>
      <c r="B28" s="7">
        <v>0</v>
      </c>
      <c r="C28" s="7">
        <v>0</v>
      </c>
      <c r="D28" s="7">
        <v>0</v>
      </c>
      <c r="E28" s="7">
        <v>8675917.2400000002</v>
      </c>
      <c r="F28" s="7">
        <v>8675917.2400000002</v>
      </c>
      <c r="G28" s="7">
        <v>8675917.2400000002</v>
      </c>
      <c r="H28" s="7">
        <v>0</v>
      </c>
      <c r="I28" s="7">
        <v>-8675917.2400000002</v>
      </c>
      <c r="J28" s="7"/>
    </row>
    <row r="29" spans="1:10" s="8" customFormat="1" x14ac:dyDescent="0.2">
      <c r="A29" s="8" t="s">
        <v>36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/>
    </row>
    <row r="30" spans="1:10" s="8" customFormat="1" x14ac:dyDescent="0.2">
      <c r="A30" s="8" t="s">
        <v>37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/>
    </row>
    <row r="31" spans="1:10" s="8" customFormat="1" x14ac:dyDescent="0.2">
      <c r="A31" s="8" t="s">
        <v>38</v>
      </c>
      <c r="B31" s="7">
        <v>0</v>
      </c>
      <c r="C31" s="7">
        <v>0</v>
      </c>
      <c r="D31" s="7">
        <v>0</v>
      </c>
      <c r="E31" s="7">
        <v>672230.62</v>
      </c>
      <c r="F31" s="7">
        <v>672230.62</v>
      </c>
      <c r="G31" s="7">
        <v>672230.62</v>
      </c>
      <c r="H31" s="7">
        <v>0</v>
      </c>
      <c r="I31" s="7">
        <v>-672230.62</v>
      </c>
      <c r="J31" s="7"/>
    </row>
    <row r="32" spans="1:10" s="8" customFormat="1" x14ac:dyDescent="0.2">
      <c r="A32" s="8" t="s">
        <v>39</v>
      </c>
      <c r="B32" s="7">
        <v>0</v>
      </c>
      <c r="C32" s="7">
        <v>0</v>
      </c>
      <c r="D32" s="7">
        <v>0</v>
      </c>
      <c r="E32" s="7">
        <v>151988.4</v>
      </c>
      <c r="F32" s="7">
        <v>151988.4</v>
      </c>
      <c r="G32" s="7">
        <v>151988.4</v>
      </c>
      <c r="H32" s="7">
        <v>0</v>
      </c>
      <c r="I32" s="7">
        <v>-151988.4</v>
      </c>
      <c r="J32" s="7"/>
    </row>
    <row r="33" spans="1:10" s="8" customFormat="1" x14ac:dyDescent="0.2">
      <c r="A33" s="8" t="s">
        <v>40</v>
      </c>
      <c r="B33" s="7">
        <v>113154.72</v>
      </c>
      <c r="C33" s="7">
        <v>0</v>
      </c>
      <c r="D33" s="7">
        <v>113154.72</v>
      </c>
      <c r="E33" s="7">
        <v>0</v>
      </c>
      <c r="F33" s="7">
        <v>0</v>
      </c>
      <c r="G33" s="7">
        <v>0</v>
      </c>
      <c r="H33" s="7">
        <v>0</v>
      </c>
      <c r="I33" s="7">
        <v>113154.72</v>
      </c>
      <c r="J33" s="7"/>
    </row>
    <row r="34" spans="1:10" s="8" customFormat="1" x14ac:dyDescent="0.2">
      <c r="A34" s="8" t="s">
        <v>41</v>
      </c>
      <c r="B34" s="7">
        <v>0</v>
      </c>
      <c r="C34" s="7">
        <v>0</v>
      </c>
      <c r="D34" s="7">
        <v>0</v>
      </c>
      <c r="E34" s="7">
        <v>4121.8</v>
      </c>
      <c r="F34" s="7">
        <v>4121.8</v>
      </c>
      <c r="G34" s="7">
        <v>4121.8</v>
      </c>
      <c r="H34" s="7">
        <v>0</v>
      </c>
      <c r="I34" s="7">
        <v>-4121.8</v>
      </c>
      <c r="J34" s="7"/>
    </row>
    <row r="35" spans="1:10" s="8" customFormat="1" x14ac:dyDescent="0.2">
      <c r="A35" s="8" t="s">
        <v>42</v>
      </c>
      <c r="B35" s="7">
        <v>10114258.289999999</v>
      </c>
      <c r="C35" s="7">
        <v>0</v>
      </c>
      <c r="D35" s="7">
        <v>10114258.289999999</v>
      </c>
      <c r="E35" s="7">
        <v>0</v>
      </c>
      <c r="F35" s="7">
        <v>0</v>
      </c>
      <c r="G35" s="7">
        <v>0</v>
      </c>
      <c r="H35" s="7">
        <v>0</v>
      </c>
      <c r="I35" s="7">
        <v>10114258.289999999</v>
      </c>
      <c r="J35" s="7"/>
    </row>
    <row r="36" spans="1:10" s="8" customFormat="1" x14ac:dyDescent="0.2">
      <c r="A36" s="8" t="s">
        <v>43</v>
      </c>
      <c r="B36" s="7">
        <v>0</v>
      </c>
      <c r="C36" s="7">
        <v>0</v>
      </c>
      <c r="D36" s="7">
        <v>0</v>
      </c>
      <c r="E36" s="7">
        <v>6565507.21</v>
      </c>
      <c r="F36" s="7">
        <v>6565507.21</v>
      </c>
      <c r="G36" s="7">
        <v>6565507.21</v>
      </c>
      <c r="H36" s="7">
        <v>0</v>
      </c>
      <c r="I36" s="7">
        <v>-6565507.21</v>
      </c>
      <c r="J36" s="7"/>
    </row>
    <row r="37" spans="1:10" s="8" customFormat="1" x14ac:dyDescent="0.2">
      <c r="A37" s="8" t="s">
        <v>44</v>
      </c>
      <c r="B37" s="7">
        <v>0</v>
      </c>
      <c r="C37" s="7">
        <v>0</v>
      </c>
      <c r="D37" s="7">
        <v>0</v>
      </c>
      <c r="E37" s="7">
        <v>9377.0600000000013</v>
      </c>
      <c r="F37" s="7">
        <v>9377.0600000000013</v>
      </c>
      <c r="G37" s="7">
        <v>9377.0600000000013</v>
      </c>
      <c r="H37" s="7">
        <v>0</v>
      </c>
      <c r="I37" s="7">
        <v>-9377.0600000000013</v>
      </c>
      <c r="J37" s="7"/>
    </row>
    <row r="38" spans="1:10" s="8" customFormat="1" x14ac:dyDescent="0.2">
      <c r="A38" s="8" t="s">
        <v>45</v>
      </c>
      <c r="B38" s="7">
        <v>0</v>
      </c>
      <c r="C38" s="7">
        <v>0</v>
      </c>
      <c r="D38" s="7">
        <v>0</v>
      </c>
      <c r="E38" s="7">
        <v>3395299.35</v>
      </c>
      <c r="F38" s="7">
        <v>3395299.35</v>
      </c>
      <c r="G38" s="7">
        <v>3395299.35</v>
      </c>
      <c r="H38" s="7">
        <v>0</v>
      </c>
      <c r="I38" s="7">
        <v>-3395299.35</v>
      </c>
      <c r="J38" s="7"/>
    </row>
    <row r="39" spans="1:10" s="8" customFormat="1" x14ac:dyDescent="0.2">
      <c r="A39" s="8" t="s">
        <v>46</v>
      </c>
      <c r="B39" s="7">
        <v>0</v>
      </c>
      <c r="C39" s="7">
        <v>0</v>
      </c>
      <c r="D39" s="7">
        <v>0</v>
      </c>
      <c r="E39" s="7">
        <v>30541.77</v>
      </c>
      <c r="F39" s="7">
        <v>30541.77</v>
      </c>
      <c r="G39" s="7">
        <v>30541.77</v>
      </c>
      <c r="H39" s="7">
        <v>0</v>
      </c>
      <c r="I39" s="7">
        <v>-30541.77</v>
      </c>
      <c r="J39" s="7"/>
    </row>
    <row r="40" spans="1:10" s="8" customFormat="1" x14ac:dyDescent="0.2">
      <c r="A40" s="8" t="s">
        <v>47</v>
      </c>
      <c r="B40" s="7">
        <v>0</v>
      </c>
      <c r="C40" s="7">
        <v>0</v>
      </c>
      <c r="D40" s="7">
        <v>0</v>
      </c>
      <c r="E40" s="7">
        <v>14668.92</v>
      </c>
      <c r="F40" s="7">
        <v>14668.92</v>
      </c>
      <c r="G40" s="7">
        <v>14668.92</v>
      </c>
      <c r="H40" s="7">
        <v>0</v>
      </c>
      <c r="I40" s="7">
        <v>-14668.92</v>
      </c>
      <c r="J40" s="7"/>
    </row>
    <row r="41" spans="1:10" s="8" customFormat="1" x14ac:dyDescent="0.2">
      <c r="A41" s="8" t="s">
        <v>48</v>
      </c>
      <c r="B41" s="7">
        <v>0</v>
      </c>
      <c r="C41" s="7">
        <v>515000</v>
      </c>
      <c r="D41" s="7">
        <v>515000</v>
      </c>
      <c r="E41" s="7">
        <v>0</v>
      </c>
      <c r="F41" s="7">
        <v>0</v>
      </c>
      <c r="G41" s="7">
        <v>0</v>
      </c>
      <c r="H41" s="7">
        <v>0</v>
      </c>
      <c r="I41" s="7">
        <v>515000</v>
      </c>
      <c r="J41" s="7"/>
    </row>
    <row r="42" spans="1:10" s="8" customFormat="1" x14ac:dyDescent="0.2">
      <c r="A42" s="8" t="s">
        <v>49</v>
      </c>
      <c r="B42" s="7">
        <v>41430410.109999999</v>
      </c>
      <c r="C42" s="7">
        <v>0</v>
      </c>
      <c r="D42" s="7">
        <v>41430410.109999999</v>
      </c>
      <c r="E42" s="7">
        <v>0</v>
      </c>
      <c r="F42" s="7">
        <v>0</v>
      </c>
      <c r="G42" s="7">
        <v>0</v>
      </c>
      <c r="H42" s="7">
        <v>0</v>
      </c>
      <c r="I42" s="7">
        <v>41430410.109999999</v>
      </c>
      <c r="J42" s="7"/>
    </row>
    <row r="43" spans="1:10" s="8" customFormat="1" x14ac:dyDescent="0.2">
      <c r="A43" s="8" t="s">
        <v>50</v>
      </c>
      <c r="B43" s="7">
        <v>0</v>
      </c>
      <c r="C43" s="7">
        <v>0</v>
      </c>
      <c r="D43" s="7">
        <v>0</v>
      </c>
      <c r="E43" s="7">
        <v>41325497.820000008</v>
      </c>
      <c r="F43" s="7">
        <v>41325497.820000008</v>
      </c>
      <c r="G43" s="7">
        <v>37891319.859999999</v>
      </c>
      <c r="H43" s="7">
        <v>3434177.96</v>
      </c>
      <c r="I43" s="7">
        <v>-41325497.820000008</v>
      </c>
      <c r="J43" s="7"/>
    </row>
    <row r="44" spans="1:10" s="8" customFormat="1" x14ac:dyDescent="0.2">
      <c r="A44" s="8" t="s">
        <v>51</v>
      </c>
      <c r="B44" s="7">
        <v>3807763.77</v>
      </c>
      <c r="C44" s="7">
        <v>0</v>
      </c>
      <c r="D44" s="7">
        <v>3807763.77</v>
      </c>
      <c r="E44" s="7">
        <v>0</v>
      </c>
      <c r="F44" s="7">
        <v>0</v>
      </c>
      <c r="G44" s="7">
        <v>0</v>
      </c>
      <c r="H44" s="7">
        <v>0</v>
      </c>
      <c r="I44" s="7">
        <v>3807763.77</v>
      </c>
      <c r="J44" s="7"/>
    </row>
    <row r="45" spans="1:10" s="8" customFormat="1" x14ac:dyDescent="0.2">
      <c r="A45" s="8" t="s">
        <v>52</v>
      </c>
      <c r="B45" s="7">
        <v>0</v>
      </c>
      <c r="C45" s="7">
        <v>0</v>
      </c>
      <c r="D45" s="7">
        <v>0</v>
      </c>
      <c r="E45" s="7">
        <v>154590.5</v>
      </c>
      <c r="F45" s="7">
        <v>154590.5</v>
      </c>
      <c r="G45" s="7">
        <v>154590.5</v>
      </c>
      <c r="H45" s="7">
        <v>0</v>
      </c>
      <c r="I45" s="7">
        <v>-154590.5</v>
      </c>
      <c r="J45" s="7"/>
    </row>
    <row r="46" spans="1:10" s="8" customFormat="1" x14ac:dyDescent="0.2">
      <c r="A46" s="8" t="s">
        <v>53</v>
      </c>
      <c r="B46" s="7">
        <v>0</v>
      </c>
      <c r="C46" s="7">
        <v>0</v>
      </c>
      <c r="D46" s="7">
        <v>0</v>
      </c>
      <c r="E46" s="7">
        <v>3047752.04</v>
      </c>
      <c r="F46" s="7">
        <v>3047752.04</v>
      </c>
      <c r="G46" s="7">
        <v>3047752.04</v>
      </c>
      <c r="H46" s="7">
        <v>0</v>
      </c>
      <c r="I46" s="7">
        <v>-3047752.04</v>
      </c>
      <c r="J46" s="7"/>
    </row>
    <row r="47" spans="1:10" s="8" customFormat="1" x14ac:dyDescent="0.2">
      <c r="A47" s="8" t="s">
        <v>54</v>
      </c>
      <c r="B47" s="7">
        <v>0</v>
      </c>
      <c r="C47" s="7">
        <v>0</v>
      </c>
      <c r="D47" s="7">
        <v>0</v>
      </c>
      <c r="E47" s="7">
        <v>68000</v>
      </c>
      <c r="F47" s="7">
        <v>68000</v>
      </c>
      <c r="G47" s="7">
        <v>68000</v>
      </c>
      <c r="H47" s="7">
        <v>0</v>
      </c>
      <c r="I47" s="7">
        <v>-68000</v>
      </c>
      <c r="J47" s="7"/>
    </row>
    <row r="48" spans="1:10" s="26" customFormat="1" x14ac:dyDescent="0.2">
      <c r="A48" s="23" t="s">
        <v>55</v>
      </c>
      <c r="B48" s="24">
        <f>SUM(B5:B47)</f>
        <v>253406479.58000001</v>
      </c>
      <c r="C48" s="24">
        <f t="shared" ref="C48:I48" si="0">SUM(C5:C47)</f>
        <v>0</v>
      </c>
      <c r="D48" s="24">
        <f t="shared" si="0"/>
        <v>253406479.58000001</v>
      </c>
      <c r="E48" s="24">
        <f t="shared" si="0"/>
        <v>246099304.92000011</v>
      </c>
      <c r="F48" s="24">
        <f t="shared" si="0"/>
        <v>246099304.92000011</v>
      </c>
      <c r="G48" s="24">
        <f t="shared" si="0"/>
        <v>242665057.72000006</v>
      </c>
      <c r="H48" s="24">
        <f t="shared" si="0"/>
        <v>3434247.2</v>
      </c>
      <c r="I48" s="24">
        <f t="shared" si="0"/>
        <v>7307174.6599999843</v>
      </c>
      <c r="J48" s="25"/>
    </row>
    <row r="49" spans="1:10" s="8" customFormat="1" x14ac:dyDescent="0.2">
      <c r="A49" s="8" t="s">
        <v>56</v>
      </c>
      <c r="B49" s="7">
        <v>4064720.22</v>
      </c>
      <c r="C49" s="7">
        <v>275025.8</v>
      </c>
      <c r="D49" s="7">
        <v>4339746.0199999996</v>
      </c>
      <c r="E49" s="7">
        <v>0</v>
      </c>
      <c r="F49" s="7">
        <v>0</v>
      </c>
      <c r="G49" s="7">
        <v>0</v>
      </c>
      <c r="H49" s="7">
        <v>0</v>
      </c>
      <c r="I49" s="7">
        <v>4339746.0199999996</v>
      </c>
      <c r="J49" s="7"/>
    </row>
    <row r="50" spans="1:10" s="8" customFormat="1" x14ac:dyDescent="0.2">
      <c r="A50" s="8" t="s">
        <v>57</v>
      </c>
      <c r="B50" s="7">
        <v>0</v>
      </c>
      <c r="C50" s="7">
        <v>0</v>
      </c>
      <c r="D50" s="7">
        <v>0</v>
      </c>
      <c r="E50" s="7">
        <v>1723490.5699999994</v>
      </c>
      <c r="F50" s="7">
        <v>1723490.5699999994</v>
      </c>
      <c r="G50" s="7">
        <v>1723490.5699999994</v>
      </c>
      <c r="H50" s="7">
        <v>0</v>
      </c>
      <c r="I50" s="7">
        <v>-1723490.5699999994</v>
      </c>
      <c r="J50" s="7"/>
    </row>
    <row r="51" spans="1:10" s="8" customFormat="1" x14ac:dyDescent="0.2">
      <c r="A51" s="8" t="s">
        <v>58</v>
      </c>
      <c r="B51" s="7">
        <v>0</v>
      </c>
      <c r="C51" s="7">
        <v>0</v>
      </c>
      <c r="D51" s="7">
        <v>0</v>
      </c>
      <c r="E51" s="7">
        <v>5854.97</v>
      </c>
      <c r="F51" s="7">
        <v>5854.97</v>
      </c>
      <c r="G51" s="7">
        <v>5854.97</v>
      </c>
      <c r="H51" s="7">
        <v>0</v>
      </c>
      <c r="I51" s="7">
        <v>-5854.97</v>
      </c>
      <c r="J51" s="7"/>
    </row>
    <row r="52" spans="1:10" s="8" customFormat="1" x14ac:dyDescent="0.2">
      <c r="A52" s="8" t="s">
        <v>59</v>
      </c>
      <c r="B52" s="7">
        <v>0</v>
      </c>
      <c r="C52" s="7">
        <v>0</v>
      </c>
      <c r="D52" s="7">
        <v>0</v>
      </c>
      <c r="E52" s="7">
        <v>11403.220000000001</v>
      </c>
      <c r="F52" s="7">
        <v>11403.220000000001</v>
      </c>
      <c r="G52" s="7">
        <v>11403.220000000001</v>
      </c>
      <c r="H52" s="7">
        <v>0</v>
      </c>
      <c r="I52" s="7">
        <v>-11403.220000000001</v>
      </c>
      <c r="J52" s="7"/>
    </row>
    <row r="53" spans="1:10" s="8" customFormat="1" x14ac:dyDescent="0.2">
      <c r="A53" s="8" t="s">
        <v>60</v>
      </c>
      <c r="B53" s="7">
        <v>0</v>
      </c>
      <c r="C53" s="7">
        <v>0</v>
      </c>
      <c r="D53" s="7">
        <v>0</v>
      </c>
      <c r="E53" s="7">
        <v>3499.81</v>
      </c>
      <c r="F53" s="7">
        <v>3499.81</v>
      </c>
      <c r="G53" s="7">
        <v>3049.81</v>
      </c>
      <c r="H53" s="7">
        <v>450</v>
      </c>
      <c r="I53" s="7">
        <v>-3499.81</v>
      </c>
      <c r="J53" s="7"/>
    </row>
    <row r="54" spans="1:10" s="8" customFormat="1" x14ac:dyDescent="0.2">
      <c r="A54" s="8" t="s">
        <v>61</v>
      </c>
      <c r="B54" s="7">
        <v>0</v>
      </c>
      <c r="C54" s="7">
        <v>0</v>
      </c>
      <c r="D54" s="7">
        <v>0</v>
      </c>
      <c r="E54" s="7">
        <v>16866.27</v>
      </c>
      <c r="F54" s="7">
        <v>16866.27</v>
      </c>
      <c r="G54" s="7">
        <v>16866.27</v>
      </c>
      <c r="H54" s="7">
        <v>0</v>
      </c>
      <c r="I54" s="7">
        <v>-16866.27</v>
      </c>
      <c r="J54" s="7"/>
    </row>
    <row r="55" spans="1:10" s="8" customFormat="1" x14ac:dyDescent="0.2">
      <c r="A55" s="8" t="s">
        <v>62</v>
      </c>
      <c r="B55" s="7">
        <v>0</v>
      </c>
      <c r="C55" s="7">
        <v>0</v>
      </c>
      <c r="D55" s="7">
        <v>0</v>
      </c>
      <c r="E55" s="7">
        <v>389925.59000000026</v>
      </c>
      <c r="F55" s="7">
        <v>389925.59000000026</v>
      </c>
      <c r="G55" s="7">
        <v>385582.01000000013</v>
      </c>
      <c r="H55" s="7">
        <v>4343.58</v>
      </c>
      <c r="I55" s="7">
        <v>-389925.59000000026</v>
      </c>
      <c r="J55" s="7"/>
    </row>
    <row r="56" spans="1:10" s="8" customFormat="1" x14ac:dyDescent="0.2">
      <c r="A56" s="8" t="s">
        <v>63</v>
      </c>
      <c r="B56" s="7">
        <v>0</v>
      </c>
      <c r="C56" s="7">
        <v>0</v>
      </c>
      <c r="D56" s="7">
        <v>0</v>
      </c>
      <c r="E56" s="7">
        <v>1400893.4600000004</v>
      </c>
      <c r="F56" s="7">
        <v>1400893.4600000004</v>
      </c>
      <c r="G56" s="7">
        <v>1400589.9700000002</v>
      </c>
      <c r="H56" s="7">
        <v>303.49</v>
      </c>
      <c r="I56" s="7">
        <v>-1400893.4600000004</v>
      </c>
      <c r="J56" s="7"/>
    </row>
    <row r="57" spans="1:10" s="8" customFormat="1" x14ac:dyDescent="0.2">
      <c r="A57" s="8" t="s">
        <v>64</v>
      </c>
      <c r="B57" s="7">
        <v>0</v>
      </c>
      <c r="C57" s="7">
        <v>0</v>
      </c>
      <c r="D57" s="7">
        <v>0</v>
      </c>
      <c r="E57" s="7">
        <v>220017.72999999998</v>
      </c>
      <c r="F57" s="7">
        <v>220017.72999999998</v>
      </c>
      <c r="G57" s="7">
        <v>216207.94999999998</v>
      </c>
      <c r="H57" s="7">
        <v>3809.7799999999997</v>
      </c>
      <c r="I57" s="7">
        <v>-220017.72999999998</v>
      </c>
      <c r="J57" s="7"/>
    </row>
    <row r="58" spans="1:10" s="8" customFormat="1" x14ac:dyDescent="0.2">
      <c r="A58" s="8" t="s">
        <v>65</v>
      </c>
      <c r="B58" s="7">
        <v>0</v>
      </c>
      <c r="C58" s="7">
        <v>0</v>
      </c>
      <c r="D58" s="7">
        <v>0</v>
      </c>
      <c r="E58" s="7">
        <v>6322.77</v>
      </c>
      <c r="F58" s="7">
        <v>6322.77</v>
      </c>
      <c r="G58" s="7">
        <v>6322.77</v>
      </c>
      <c r="H58" s="7">
        <v>0</v>
      </c>
      <c r="I58" s="7">
        <v>-6322.77</v>
      </c>
      <c r="J58" s="7"/>
    </row>
    <row r="59" spans="1:10" s="8" customFormat="1" x14ac:dyDescent="0.2">
      <c r="A59" s="8" t="s">
        <v>66</v>
      </c>
      <c r="B59" s="7">
        <v>0</v>
      </c>
      <c r="C59" s="7">
        <v>0</v>
      </c>
      <c r="D59" s="7">
        <v>0</v>
      </c>
      <c r="E59" s="7">
        <v>9374.93</v>
      </c>
      <c r="F59" s="7">
        <v>9374.93</v>
      </c>
      <c r="G59" s="7">
        <v>8492.0300000000007</v>
      </c>
      <c r="H59" s="7">
        <v>882.9</v>
      </c>
      <c r="I59" s="7">
        <v>-9374.93</v>
      </c>
      <c r="J59" s="7"/>
    </row>
    <row r="60" spans="1:10" s="8" customFormat="1" x14ac:dyDescent="0.2">
      <c r="A60" s="8" t="s">
        <v>67</v>
      </c>
      <c r="B60" s="7">
        <v>0</v>
      </c>
      <c r="C60" s="7">
        <v>0</v>
      </c>
      <c r="D60" s="7">
        <v>0</v>
      </c>
      <c r="E60" s="7">
        <v>5745.38</v>
      </c>
      <c r="F60" s="7">
        <v>5745.38</v>
      </c>
      <c r="G60" s="7">
        <v>5745.38</v>
      </c>
      <c r="H60" s="7">
        <v>0</v>
      </c>
      <c r="I60" s="7">
        <v>-5745.38</v>
      </c>
      <c r="J60" s="7"/>
    </row>
    <row r="61" spans="1:10" s="8" customFormat="1" x14ac:dyDescent="0.2">
      <c r="A61" s="8" t="s">
        <v>68</v>
      </c>
      <c r="B61" s="7">
        <v>0</v>
      </c>
      <c r="C61" s="7">
        <v>0</v>
      </c>
      <c r="D61" s="7">
        <v>0</v>
      </c>
      <c r="E61" s="7">
        <v>2384.7399999999998</v>
      </c>
      <c r="F61" s="7">
        <v>2384.7399999999998</v>
      </c>
      <c r="G61" s="7">
        <v>2384.7399999999998</v>
      </c>
      <c r="H61" s="7">
        <v>0</v>
      </c>
      <c r="I61" s="7">
        <v>-2384.7399999999998</v>
      </c>
      <c r="J61" s="7"/>
    </row>
    <row r="62" spans="1:10" s="8" customFormat="1" x14ac:dyDescent="0.2">
      <c r="A62" s="8" t="s">
        <v>69</v>
      </c>
      <c r="B62" s="7">
        <v>3858946.0400000005</v>
      </c>
      <c r="C62" s="7">
        <v>60428.58</v>
      </c>
      <c r="D62" s="7">
        <v>3919374.6200000006</v>
      </c>
      <c r="E62" s="7">
        <v>0</v>
      </c>
      <c r="F62" s="7">
        <v>0</v>
      </c>
      <c r="G62" s="7">
        <v>0</v>
      </c>
      <c r="H62" s="7">
        <v>0</v>
      </c>
      <c r="I62" s="7">
        <v>3919374.6200000006</v>
      </c>
      <c r="J62" s="7"/>
    </row>
    <row r="63" spans="1:10" s="8" customFormat="1" x14ac:dyDescent="0.2">
      <c r="A63" s="8" t="s">
        <v>70</v>
      </c>
      <c r="B63" s="7">
        <v>0</v>
      </c>
      <c r="C63" s="7">
        <v>0</v>
      </c>
      <c r="D63" s="7">
        <v>0</v>
      </c>
      <c r="E63" s="7">
        <v>14318.24</v>
      </c>
      <c r="F63" s="7">
        <v>14318.24</v>
      </c>
      <c r="G63" s="7">
        <v>14318.24</v>
      </c>
      <c r="H63" s="7">
        <v>0</v>
      </c>
      <c r="I63" s="7">
        <v>-14318.24</v>
      </c>
      <c r="J63" s="7"/>
    </row>
    <row r="64" spans="1:10" s="8" customFormat="1" x14ac:dyDescent="0.2">
      <c r="A64" s="8" t="s">
        <v>71</v>
      </c>
      <c r="B64" s="7">
        <v>0</v>
      </c>
      <c r="C64" s="7">
        <v>0</v>
      </c>
      <c r="D64" s="7">
        <v>0</v>
      </c>
      <c r="E64" s="7">
        <v>49582.96</v>
      </c>
      <c r="F64" s="7">
        <v>49582.96</v>
      </c>
      <c r="G64" s="7">
        <v>44285.61</v>
      </c>
      <c r="H64" s="7">
        <v>5297.35</v>
      </c>
      <c r="I64" s="7">
        <v>-49582.96</v>
      </c>
      <c r="J64" s="7"/>
    </row>
    <row r="65" spans="1:10" s="8" customFormat="1" x14ac:dyDescent="0.2">
      <c r="A65" s="8" t="s">
        <v>72</v>
      </c>
      <c r="B65" s="7">
        <v>0</v>
      </c>
      <c r="C65" s="7">
        <v>0</v>
      </c>
      <c r="D65" s="7">
        <v>0</v>
      </c>
      <c r="E65" s="7">
        <v>316702.84999999998</v>
      </c>
      <c r="F65" s="7">
        <v>316702.84999999998</v>
      </c>
      <c r="G65" s="7">
        <v>294337.65999999992</v>
      </c>
      <c r="H65" s="7">
        <v>22365.190000000002</v>
      </c>
      <c r="I65" s="7">
        <v>-316702.84999999998</v>
      </c>
      <c r="J65" s="7"/>
    </row>
    <row r="66" spans="1:10" s="8" customFormat="1" x14ac:dyDescent="0.2">
      <c r="A66" s="8" t="s">
        <v>73</v>
      </c>
      <c r="B66" s="7">
        <v>0</v>
      </c>
      <c r="C66" s="7">
        <v>0</v>
      </c>
      <c r="D66" s="7">
        <v>0</v>
      </c>
      <c r="E66" s="7">
        <v>1092451.9300000006</v>
      </c>
      <c r="F66" s="7">
        <v>1092451.9300000006</v>
      </c>
      <c r="G66" s="7">
        <v>1046273.2300000002</v>
      </c>
      <c r="H66" s="7">
        <v>46178.69999999999</v>
      </c>
      <c r="I66" s="7">
        <v>-1092451.9300000006</v>
      </c>
      <c r="J66" s="7"/>
    </row>
    <row r="67" spans="1:10" s="8" customFormat="1" x14ac:dyDescent="0.2">
      <c r="A67" s="8" t="s">
        <v>74</v>
      </c>
      <c r="B67" s="7">
        <v>0</v>
      </c>
      <c r="C67" s="7">
        <v>0</v>
      </c>
      <c r="D67" s="7">
        <v>0</v>
      </c>
      <c r="E67" s="7">
        <v>107965.04000000001</v>
      </c>
      <c r="F67" s="7">
        <v>107965.04000000001</v>
      </c>
      <c r="G67" s="7">
        <v>85522.389999999985</v>
      </c>
      <c r="H67" s="7">
        <v>22442.65</v>
      </c>
      <c r="I67" s="7">
        <v>-107965.04000000001</v>
      </c>
      <c r="J67" s="7"/>
    </row>
    <row r="68" spans="1:10" s="8" customFormat="1" x14ac:dyDescent="0.2">
      <c r="A68" s="8" t="s">
        <v>75</v>
      </c>
      <c r="B68" s="7">
        <v>0</v>
      </c>
      <c r="C68" s="7">
        <v>0</v>
      </c>
      <c r="D68" s="7">
        <v>0</v>
      </c>
      <c r="E68" s="7">
        <v>4320.3599999999997</v>
      </c>
      <c r="F68" s="7">
        <v>4320.3599999999997</v>
      </c>
      <c r="G68" s="7">
        <v>684.17000000000007</v>
      </c>
      <c r="H68" s="7">
        <v>3636.1899999999996</v>
      </c>
      <c r="I68" s="7">
        <v>-4320.3599999999997</v>
      </c>
      <c r="J68" s="7"/>
    </row>
    <row r="69" spans="1:10" s="8" customFormat="1" x14ac:dyDescent="0.2">
      <c r="A69" s="8" t="s">
        <v>76</v>
      </c>
      <c r="B69" s="7">
        <v>0</v>
      </c>
      <c r="C69" s="7">
        <v>0</v>
      </c>
      <c r="D69" s="7">
        <v>0</v>
      </c>
      <c r="E69" s="7">
        <v>7886.43</v>
      </c>
      <c r="F69" s="7">
        <v>7886.43</v>
      </c>
      <c r="G69" s="7">
        <v>7886.43</v>
      </c>
      <c r="H69" s="7">
        <v>0</v>
      </c>
      <c r="I69" s="7">
        <v>-7886.43</v>
      </c>
      <c r="J69" s="7"/>
    </row>
    <row r="70" spans="1:10" s="8" customFormat="1" x14ac:dyDescent="0.2">
      <c r="A70" s="8" t="s">
        <v>77</v>
      </c>
      <c r="B70" s="7">
        <v>0</v>
      </c>
      <c r="C70" s="7">
        <v>0</v>
      </c>
      <c r="D70" s="7">
        <v>0</v>
      </c>
      <c r="E70" s="7">
        <v>60743.659999999996</v>
      </c>
      <c r="F70" s="7">
        <v>60743.659999999996</v>
      </c>
      <c r="G70" s="7">
        <v>48161.23</v>
      </c>
      <c r="H70" s="7">
        <v>12582.429999999998</v>
      </c>
      <c r="I70" s="7">
        <v>-60743.659999999996</v>
      </c>
      <c r="J70" s="7"/>
    </row>
    <row r="71" spans="1:10" s="8" customFormat="1" x14ac:dyDescent="0.2">
      <c r="A71" s="8" t="s">
        <v>78</v>
      </c>
      <c r="B71" s="7">
        <v>0</v>
      </c>
      <c r="C71" s="7">
        <v>0</v>
      </c>
      <c r="D71" s="7">
        <v>0</v>
      </c>
      <c r="E71" s="7">
        <v>1526254.2899999993</v>
      </c>
      <c r="F71" s="7">
        <v>1526254.2899999993</v>
      </c>
      <c r="G71" s="7">
        <v>1515089.4199999995</v>
      </c>
      <c r="H71" s="7">
        <v>11164.87</v>
      </c>
      <c r="I71" s="7">
        <v>-1526254.2899999993</v>
      </c>
      <c r="J71" s="7"/>
    </row>
    <row r="72" spans="1:10" s="8" customFormat="1" x14ac:dyDescent="0.2">
      <c r="A72" s="8" t="s">
        <v>79</v>
      </c>
      <c r="B72" s="7">
        <v>0</v>
      </c>
      <c r="C72" s="7">
        <v>0</v>
      </c>
      <c r="D72" s="7">
        <v>0</v>
      </c>
      <c r="E72" s="7">
        <v>6228.26</v>
      </c>
      <c r="F72" s="7">
        <v>6228.26</v>
      </c>
      <c r="G72" s="7">
        <v>6228.26</v>
      </c>
      <c r="H72" s="7">
        <v>0</v>
      </c>
      <c r="I72" s="7">
        <v>-6228.26</v>
      </c>
      <c r="J72" s="7"/>
    </row>
    <row r="73" spans="1:10" s="8" customFormat="1" x14ac:dyDescent="0.2">
      <c r="A73" s="8" t="s">
        <v>80</v>
      </c>
      <c r="B73" s="7">
        <v>29589175.989999998</v>
      </c>
      <c r="C73" s="7">
        <v>-616045.89000000036</v>
      </c>
      <c r="D73" s="7">
        <v>28973130.09999999</v>
      </c>
      <c r="E73" s="7">
        <v>0</v>
      </c>
      <c r="F73" s="7">
        <v>0</v>
      </c>
      <c r="G73" s="7">
        <v>0</v>
      </c>
      <c r="H73" s="7">
        <v>0</v>
      </c>
      <c r="I73" s="7">
        <v>28973130.09999999</v>
      </c>
      <c r="J73" s="7"/>
    </row>
    <row r="74" spans="1:10" s="8" customFormat="1" x14ac:dyDescent="0.2">
      <c r="A74" s="8" t="s">
        <v>81</v>
      </c>
      <c r="B74" s="7">
        <v>0</v>
      </c>
      <c r="C74" s="7">
        <v>0</v>
      </c>
      <c r="D74" s="7">
        <v>0</v>
      </c>
      <c r="E74" s="7">
        <v>162495.60000000006</v>
      </c>
      <c r="F74" s="7">
        <v>162495.60000000006</v>
      </c>
      <c r="G74" s="7">
        <v>138658.79000000004</v>
      </c>
      <c r="H74" s="7">
        <v>23836.81</v>
      </c>
      <c r="I74" s="7">
        <v>-162495.60000000006</v>
      </c>
      <c r="J74" s="7"/>
    </row>
    <row r="75" spans="1:10" s="8" customFormat="1" x14ac:dyDescent="0.2">
      <c r="A75" s="8" t="s">
        <v>82</v>
      </c>
      <c r="B75" s="7">
        <v>0</v>
      </c>
      <c r="C75" s="7">
        <v>0</v>
      </c>
      <c r="D75" s="7">
        <v>0</v>
      </c>
      <c r="E75" s="7">
        <v>36126.06</v>
      </c>
      <c r="F75" s="7">
        <v>36126.06</v>
      </c>
      <c r="G75" s="7">
        <v>36118.06</v>
      </c>
      <c r="H75" s="7">
        <v>8</v>
      </c>
      <c r="I75" s="7">
        <v>-36126.06</v>
      </c>
      <c r="J75" s="7"/>
    </row>
    <row r="76" spans="1:10" s="8" customFormat="1" x14ac:dyDescent="0.2">
      <c r="A76" s="8" t="s">
        <v>83</v>
      </c>
      <c r="B76" s="7">
        <v>0</v>
      </c>
      <c r="C76" s="7">
        <v>0</v>
      </c>
      <c r="D76" s="7">
        <v>0</v>
      </c>
      <c r="E76" s="7">
        <v>332403.47999999986</v>
      </c>
      <c r="F76" s="7">
        <v>332403.47999999986</v>
      </c>
      <c r="G76" s="7">
        <v>297713.64</v>
      </c>
      <c r="H76" s="7">
        <v>34689.839999999997</v>
      </c>
      <c r="I76" s="7">
        <v>-332403.47999999986</v>
      </c>
      <c r="J76" s="7"/>
    </row>
    <row r="77" spans="1:10" s="8" customFormat="1" x14ac:dyDescent="0.2">
      <c r="A77" s="8" t="s">
        <v>84</v>
      </c>
      <c r="B77" s="7">
        <v>0</v>
      </c>
      <c r="C77" s="7">
        <v>0</v>
      </c>
      <c r="D77" s="7">
        <v>0</v>
      </c>
      <c r="E77" s="7">
        <v>14253.789999999994</v>
      </c>
      <c r="F77" s="7">
        <v>14253.789999999994</v>
      </c>
      <c r="G77" s="7">
        <v>13122.409999999994</v>
      </c>
      <c r="H77" s="7">
        <v>1131.3800000000001</v>
      </c>
      <c r="I77" s="7">
        <v>-14253.789999999994</v>
      </c>
      <c r="J77" s="7"/>
    </row>
    <row r="78" spans="1:10" s="8" customFormat="1" x14ac:dyDescent="0.2">
      <c r="A78" s="8" t="s">
        <v>85</v>
      </c>
      <c r="B78" s="7">
        <v>0</v>
      </c>
      <c r="C78" s="7">
        <v>0</v>
      </c>
      <c r="D78" s="7">
        <v>0</v>
      </c>
      <c r="E78" s="7">
        <v>106278.75000000004</v>
      </c>
      <c r="F78" s="7">
        <v>106278.75000000004</v>
      </c>
      <c r="G78" s="7">
        <v>102603.90000000005</v>
      </c>
      <c r="H78" s="7">
        <v>3674.8500000000004</v>
      </c>
      <c r="I78" s="7">
        <v>-106278.75000000004</v>
      </c>
      <c r="J78" s="7"/>
    </row>
    <row r="79" spans="1:10" s="8" customFormat="1" x14ac:dyDescent="0.2">
      <c r="A79" s="8" t="s">
        <v>86</v>
      </c>
      <c r="B79" s="7">
        <v>0</v>
      </c>
      <c r="C79" s="7">
        <v>0</v>
      </c>
      <c r="D79" s="7">
        <v>0</v>
      </c>
      <c r="E79" s="7">
        <v>63455.9</v>
      </c>
      <c r="F79" s="7">
        <v>63455.9</v>
      </c>
      <c r="G79" s="7">
        <v>59094.680000000008</v>
      </c>
      <c r="H79" s="7">
        <v>4361.2199999999993</v>
      </c>
      <c r="I79" s="7">
        <v>-63455.9</v>
      </c>
      <c r="J79" s="7"/>
    </row>
    <row r="80" spans="1:10" s="8" customFormat="1" x14ac:dyDescent="0.2">
      <c r="A80" s="8" t="s">
        <v>87</v>
      </c>
      <c r="B80" s="7">
        <v>0</v>
      </c>
      <c r="C80" s="7">
        <v>0</v>
      </c>
      <c r="D80" s="7">
        <v>0</v>
      </c>
      <c r="E80" s="7">
        <v>6789.5199999999986</v>
      </c>
      <c r="F80" s="7">
        <v>6789.5199999999986</v>
      </c>
      <c r="G80" s="7">
        <v>5809.0399999999991</v>
      </c>
      <c r="H80" s="7">
        <v>980.48</v>
      </c>
      <c r="I80" s="7">
        <v>-6789.5199999999986</v>
      </c>
      <c r="J80" s="7"/>
    </row>
    <row r="81" spans="1:10" s="8" customFormat="1" x14ac:dyDescent="0.2">
      <c r="A81" s="8" t="s">
        <v>88</v>
      </c>
      <c r="B81" s="7">
        <v>0</v>
      </c>
      <c r="C81" s="7">
        <v>0</v>
      </c>
      <c r="D81" s="7">
        <v>0</v>
      </c>
      <c r="E81" s="7">
        <v>13402.619999999999</v>
      </c>
      <c r="F81" s="7">
        <v>13402.619999999999</v>
      </c>
      <c r="G81" s="7">
        <v>13112.220000000001</v>
      </c>
      <c r="H81" s="7">
        <v>290.39999999999998</v>
      </c>
      <c r="I81" s="7">
        <v>-13402.619999999999</v>
      </c>
      <c r="J81" s="7"/>
    </row>
    <row r="82" spans="1:10" s="8" customFormat="1" x14ac:dyDescent="0.2">
      <c r="A82" s="8" t="s">
        <v>89</v>
      </c>
      <c r="B82" s="7">
        <v>0</v>
      </c>
      <c r="C82" s="7">
        <v>0</v>
      </c>
      <c r="D82" s="7">
        <v>0</v>
      </c>
      <c r="E82" s="7">
        <v>1430600.3299999998</v>
      </c>
      <c r="F82" s="7">
        <v>1430600.3299999998</v>
      </c>
      <c r="G82" s="7">
        <v>1430296.0899999999</v>
      </c>
      <c r="H82" s="7">
        <v>304.24</v>
      </c>
      <c r="I82" s="7">
        <v>-1430600.3299999998</v>
      </c>
      <c r="J82" s="7"/>
    </row>
    <row r="83" spans="1:10" s="8" customFormat="1" x14ac:dyDescent="0.2">
      <c r="A83" s="8" t="s">
        <v>90</v>
      </c>
      <c r="B83" s="7">
        <v>0</v>
      </c>
      <c r="C83" s="7">
        <v>0</v>
      </c>
      <c r="D83" s="7">
        <v>0</v>
      </c>
      <c r="E83" s="7">
        <v>50823.680000000008</v>
      </c>
      <c r="F83" s="7">
        <v>50823.680000000008</v>
      </c>
      <c r="G83" s="7">
        <v>48712.960000000006</v>
      </c>
      <c r="H83" s="7">
        <v>2110.7200000000003</v>
      </c>
      <c r="I83" s="7">
        <v>-50823.680000000008</v>
      </c>
      <c r="J83" s="7"/>
    </row>
    <row r="84" spans="1:10" s="8" customFormat="1" x14ac:dyDescent="0.2">
      <c r="A84" s="8" t="s">
        <v>91</v>
      </c>
      <c r="B84" s="7">
        <v>5538020.8999999994</v>
      </c>
      <c r="C84" s="7">
        <v>67906.999999999985</v>
      </c>
      <c r="D84" s="7">
        <v>5605927.8999999994</v>
      </c>
      <c r="E84" s="7">
        <v>4824555.8600000003</v>
      </c>
      <c r="F84" s="7">
        <v>4824555.8600000003</v>
      </c>
      <c r="G84" s="7">
        <v>4824555.8600000003</v>
      </c>
      <c r="H84" s="7">
        <v>0</v>
      </c>
      <c r="I84" s="7">
        <v>781372.04000000085</v>
      </c>
      <c r="J84" s="7"/>
    </row>
    <row r="85" spans="1:10" s="8" customFormat="1" x14ac:dyDescent="0.2">
      <c r="A85" s="8" t="s">
        <v>92</v>
      </c>
      <c r="B85" s="7">
        <v>610372</v>
      </c>
      <c r="C85" s="7">
        <v>47968.14</v>
      </c>
      <c r="D85" s="7">
        <v>658340.1399999999</v>
      </c>
      <c r="E85" s="7">
        <v>510978.16000000003</v>
      </c>
      <c r="F85" s="7">
        <v>510978.16000000003</v>
      </c>
      <c r="G85" s="7">
        <v>510404.53</v>
      </c>
      <c r="H85" s="7">
        <v>573.63</v>
      </c>
      <c r="I85" s="7">
        <v>147361.97999999992</v>
      </c>
      <c r="J85" s="7"/>
    </row>
    <row r="86" spans="1:10" s="8" customFormat="1" x14ac:dyDescent="0.2">
      <c r="A86" s="8" t="s">
        <v>93</v>
      </c>
      <c r="B86" s="7">
        <v>2028036.55</v>
      </c>
      <c r="C86" s="7">
        <v>-67584.850000000006</v>
      </c>
      <c r="D86" s="7">
        <v>1960451.7</v>
      </c>
      <c r="E86" s="7">
        <v>1554177.05</v>
      </c>
      <c r="F86" s="7">
        <v>1554177.05</v>
      </c>
      <c r="G86" s="7">
        <v>1551761.89</v>
      </c>
      <c r="H86" s="7">
        <v>2415.16</v>
      </c>
      <c r="I86" s="7">
        <v>406274.6499999995</v>
      </c>
      <c r="J86" s="7"/>
    </row>
    <row r="87" spans="1:10" s="8" customFormat="1" x14ac:dyDescent="0.2">
      <c r="A87" s="8" t="s">
        <v>94</v>
      </c>
      <c r="B87" s="7">
        <v>33750</v>
      </c>
      <c r="C87" s="7">
        <v>50</v>
      </c>
      <c r="D87" s="7">
        <v>33800</v>
      </c>
      <c r="E87" s="7">
        <v>24605.54</v>
      </c>
      <c r="F87" s="7">
        <v>24605.54</v>
      </c>
      <c r="G87" s="7">
        <v>20668.93</v>
      </c>
      <c r="H87" s="7">
        <v>3936.61</v>
      </c>
      <c r="I87" s="7">
        <v>9194.4599999999991</v>
      </c>
      <c r="J87" s="7"/>
    </row>
    <row r="88" spans="1:10" s="8" customFormat="1" x14ac:dyDescent="0.2">
      <c r="A88" s="8" t="s">
        <v>95</v>
      </c>
      <c r="B88" s="7">
        <v>0</v>
      </c>
      <c r="C88" s="7">
        <v>0</v>
      </c>
      <c r="D88" s="7">
        <v>0</v>
      </c>
      <c r="E88" s="7">
        <v>47264.529999999984</v>
      </c>
      <c r="F88" s="7">
        <v>47264.529999999984</v>
      </c>
      <c r="G88" s="7">
        <v>47024.26999999999</v>
      </c>
      <c r="H88" s="7">
        <v>240.26</v>
      </c>
      <c r="I88" s="7">
        <v>-47264.529999999984</v>
      </c>
      <c r="J88" s="7"/>
    </row>
    <row r="89" spans="1:10" s="8" customFormat="1" x14ac:dyDescent="0.2">
      <c r="A89" s="8" t="s">
        <v>96</v>
      </c>
      <c r="B89" s="7">
        <v>0</v>
      </c>
      <c r="C89" s="7">
        <v>0</v>
      </c>
      <c r="D89" s="7">
        <v>0</v>
      </c>
      <c r="E89" s="7">
        <v>594.04</v>
      </c>
      <c r="F89" s="7">
        <v>594.04</v>
      </c>
      <c r="G89" s="7">
        <v>403.41</v>
      </c>
      <c r="H89" s="7">
        <v>190.63</v>
      </c>
      <c r="I89" s="7">
        <v>-594.04</v>
      </c>
      <c r="J89" s="7"/>
    </row>
    <row r="90" spans="1:10" s="8" customFormat="1" x14ac:dyDescent="0.2">
      <c r="A90" s="8" t="s">
        <v>97</v>
      </c>
      <c r="B90" s="7">
        <v>0</v>
      </c>
      <c r="C90" s="7">
        <v>0</v>
      </c>
      <c r="D90" s="7">
        <v>0</v>
      </c>
      <c r="E90" s="7">
        <v>12230.26</v>
      </c>
      <c r="F90" s="7">
        <v>12230.26</v>
      </c>
      <c r="G90" s="7">
        <v>11962.99</v>
      </c>
      <c r="H90" s="7">
        <v>267.27</v>
      </c>
      <c r="I90" s="7">
        <v>-12230.26</v>
      </c>
      <c r="J90" s="7"/>
    </row>
    <row r="91" spans="1:10" s="8" customFormat="1" x14ac:dyDescent="0.2">
      <c r="A91" s="8" t="s">
        <v>98</v>
      </c>
      <c r="B91" s="7">
        <v>0</v>
      </c>
      <c r="C91" s="7">
        <v>0</v>
      </c>
      <c r="D91" s="7">
        <v>0</v>
      </c>
      <c r="E91" s="7">
        <v>24117.46</v>
      </c>
      <c r="F91" s="7">
        <v>24117.46</v>
      </c>
      <c r="G91" s="7">
        <v>24117.46</v>
      </c>
      <c r="H91" s="7">
        <v>0</v>
      </c>
      <c r="I91" s="7">
        <v>-24117.46</v>
      </c>
      <c r="J91" s="7"/>
    </row>
    <row r="92" spans="1:10" s="8" customFormat="1" x14ac:dyDescent="0.2">
      <c r="A92" s="8" t="s">
        <v>99</v>
      </c>
      <c r="B92" s="7">
        <v>0</v>
      </c>
      <c r="C92" s="7">
        <v>0</v>
      </c>
      <c r="D92" s="7">
        <v>0</v>
      </c>
      <c r="E92" s="7">
        <v>69047.72</v>
      </c>
      <c r="F92" s="7">
        <v>69047.72</v>
      </c>
      <c r="G92" s="7">
        <v>60971.56</v>
      </c>
      <c r="H92" s="7">
        <v>8076.16</v>
      </c>
      <c r="I92" s="7">
        <v>-69047.72</v>
      </c>
      <c r="J92" s="7"/>
    </row>
    <row r="93" spans="1:10" s="8" customFormat="1" x14ac:dyDescent="0.2">
      <c r="A93" s="8" t="s">
        <v>100</v>
      </c>
      <c r="B93" s="7">
        <v>0</v>
      </c>
      <c r="C93" s="7">
        <v>0</v>
      </c>
      <c r="D93" s="7">
        <v>0</v>
      </c>
      <c r="E93" s="7">
        <v>144957.1399999999</v>
      </c>
      <c r="F93" s="7">
        <v>144957.1399999999</v>
      </c>
      <c r="G93" s="7">
        <v>140392.04999999993</v>
      </c>
      <c r="H93" s="7">
        <v>4565.09</v>
      </c>
      <c r="I93" s="7">
        <v>-144957.1399999999</v>
      </c>
      <c r="J93" s="7"/>
    </row>
    <row r="94" spans="1:10" s="8" customFormat="1" x14ac:dyDescent="0.2">
      <c r="A94" s="8" t="s">
        <v>101</v>
      </c>
      <c r="B94" s="7">
        <v>0</v>
      </c>
      <c r="C94" s="7">
        <v>0</v>
      </c>
      <c r="D94" s="7">
        <v>0</v>
      </c>
      <c r="E94" s="7">
        <v>313985.45</v>
      </c>
      <c r="F94" s="7">
        <v>313985.45</v>
      </c>
      <c r="G94" s="7">
        <v>310601.31</v>
      </c>
      <c r="H94" s="7">
        <v>3384.14</v>
      </c>
      <c r="I94" s="7">
        <v>-313985.45</v>
      </c>
      <c r="J94" s="7"/>
    </row>
    <row r="95" spans="1:10" s="8" customFormat="1" x14ac:dyDescent="0.2">
      <c r="A95" s="8" t="s">
        <v>102</v>
      </c>
      <c r="B95" s="7">
        <v>0</v>
      </c>
      <c r="C95" s="7">
        <v>0</v>
      </c>
      <c r="D95" s="7">
        <v>0</v>
      </c>
      <c r="E95" s="7">
        <v>253323.39</v>
      </c>
      <c r="F95" s="7">
        <v>253323.39</v>
      </c>
      <c r="G95" s="7">
        <v>247298.18000000002</v>
      </c>
      <c r="H95" s="7">
        <v>6025.21</v>
      </c>
      <c r="I95" s="7">
        <v>-253323.39</v>
      </c>
      <c r="J95" s="7"/>
    </row>
    <row r="96" spans="1:10" s="8" customFormat="1" x14ac:dyDescent="0.2">
      <c r="A96" s="8" t="s">
        <v>103</v>
      </c>
      <c r="B96" s="7">
        <v>0</v>
      </c>
      <c r="C96" s="7">
        <v>0</v>
      </c>
      <c r="D96" s="7">
        <v>0</v>
      </c>
      <c r="E96" s="7">
        <v>98080.370000000024</v>
      </c>
      <c r="F96" s="7">
        <v>98080.370000000024</v>
      </c>
      <c r="G96" s="7">
        <v>77978.09</v>
      </c>
      <c r="H96" s="7">
        <v>20102.279999999995</v>
      </c>
      <c r="I96" s="7">
        <v>-98080.370000000024</v>
      </c>
      <c r="J96" s="7"/>
    </row>
    <row r="97" spans="1:10" s="8" customFormat="1" x14ac:dyDescent="0.2">
      <c r="A97" s="8" t="s">
        <v>104</v>
      </c>
      <c r="B97" s="7">
        <v>0</v>
      </c>
      <c r="C97" s="7">
        <v>0</v>
      </c>
      <c r="D97" s="7">
        <v>0</v>
      </c>
      <c r="E97" s="7">
        <v>13114.410000000002</v>
      </c>
      <c r="F97" s="7">
        <v>13114.410000000002</v>
      </c>
      <c r="G97" s="7">
        <v>13053.35</v>
      </c>
      <c r="H97" s="7">
        <v>61.06</v>
      </c>
      <c r="I97" s="7">
        <v>-13114.410000000002</v>
      </c>
      <c r="J97" s="7"/>
    </row>
    <row r="98" spans="1:10" s="8" customFormat="1" x14ac:dyDescent="0.2">
      <c r="A98" s="8" t="s">
        <v>105</v>
      </c>
      <c r="B98" s="7">
        <v>0</v>
      </c>
      <c r="C98" s="7">
        <v>0</v>
      </c>
      <c r="D98" s="7">
        <v>0</v>
      </c>
      <c r="E98" s="7">
        <v>16248.6</v>
      </c>
      <c r="F98" s="7">
        <v>16248.6</v>
      </c>
      <c r="G98" s="7">
        <v>16248.6</v>
      </c>
      <c r="H98" s="7">
        <v>0</v>
      </c>
      <c r="I98" s="7">
        <v>-16248.6</v>
      </c>
      <c r="J98" s="7"/>
    </row>
    <row r="99" spans="1:10" s="8" customFormat="1" x14ac:dyDescent="0.2">
      <c r="A99" s="8" t="s">
        <v>106</v>
      </c>
      <c r="B99" s="7">
        <v>0</v>
      </c>
      <c r="C99" s="7">
        <v>0</v>
      </c>
      <c r="D99" s="7">
        <v>0</v>
      </c>
      <c r="E99" s="7">
        <v>142724.06000000003</v>
      </c>
      <c r="F99" s="7">
        <v>142724.06000000003</v>
      </c>
      <c r="G99" s="7">
        <v>142724.06000000003</v>
      </c>
      <c r="H99" s="7">
        <v>0</v>
      </c>
      <c r="I99" s="7">
        <v>-142724.06000000003</v>
      </c>
      <c r="J99" s="7"/>
    </row>
    <row r="100" spans="1:10" s="8" customFormat="1" x14ac:dyDescent="0.2">
      <c r="A100" s="8" t="s">
        <v>107</v>
      </c>
      <c r="B100" s="7">
        <v>0</v>
      </c>
      <c r="C100" s="7">
        <v>0</v>
      </c>
      <c r="D100" s="7">
        <v>0</v>
      </c>
      <c r="E100" s="7">
        <v>14289.749999999998</v>
      </c>
      <c r="F100" s="7">
        <v>14289.75</v>
      </c>
      <c r="G100" s="7">
        <v>14213.95</v>
      </c>
      <c r="H100" s="7">
        <v>75.8</v>
      </c>
      <c r="I100" s="7">
        <v>-14289.75</v>
      </c>
      <c r="J100" s="7"/>
    </row>
    <row r="101" spans="1:10" s="8" customFormat="1" x14ac:dyDescent="0.2">
      <c r="A101" s="8" t="s">
        <v>108</v>
      </c>
      <c r="B101" s="7">
        <v>0</v>
      </c>
      <c r="C101" s="7">
        <v>0</v>
      </c>
      <c r="D101" s="7">
        <v>0</v>
      </c>
      <c r="E101" s="7">
        <v>1068.76</v>
      </c>
      <c r="F101" s="7">
        <v>1068.76</v>
      </c>
      <c r="G101" s="7">
        <v>1068.76</v>
      </c>
      <c r="H101" s="7">
        <v>0</v>
      </c>
      <c r="I101" s="7">
        <v>-1068.76</v>
      </c>
      <c r="J101" s="7"/>
    </row>
    <row r="102" spans="1:10" s="8" customFormat="1" x14ac:dyDescent="0.2">
      <c r="A102" s="8" t="s">
        <v>109</v>
      </c>
      <c r="B102" s="7">
        <v>0</v>
      </c>
      <c r="C102" s="7">
        <v>0</v>
      </c>
      <c r="D102" s="7">
        <v>0</v>
      </c>
      <c r="E102" s="7">
        <v>127953.30000000003</v>
      </c>
      <c r="F102" s="7">
        <v>127953.30000000003</v>
      </c>
      <c r="G102" s="7">
        <v>124549.84000000003</v>
      </c>
      <c r="H102" s="7">
        <v>3403.46</v>
      </c>
      <c r="I102" s="7">
        <v>-127953.30000000003</v>
      </c>
      <c r="J102" s="7"/>
    </row>
    <row r="103" spans="1:10" s="8" customFormat="1" x14ac:dyDescent="0.2">
      <c r="A103" s="8" t="s">
        <v>110</v>
      </c>
      <c r="B103" s="7">
        <v>0</v>
      </c>
      <c r="C103" s="7">
        <v>0</v>
      </c>
      <c r="D103" s="7">
        <v>0</v>
      </c>
      <c r="E103" s="7">
        <v>277177.68</v>
      </c>
      <c r="F103" s="7">
        <v>277177.68</v>
      </c>
      <c r="G103" s="7">
        <v>277177.68</v>
      </c>
      <c r="H103" s="7">
        <v>0</v>
      </c>
      <c r="I103" s="7">
        <v>-277177.68</v>
      </c>
      <c r="J103" s="7"/>
    </row>
    <row r="104" spans="1:10" s="8" customFormat="1" x14ac:dyDescent="0.2">
      <c r="A104" s="8" t="s">
        <v>111</v>
      </c>
      <c r="B104" s="7">
        <v>0</v>
      </c>
      <c r="C104" s="7">
        <v>0</v>
      </c>
      <c r="D104" s="7">
        <v>0</v>
      </c>
      <c r="E104" s="7">
        <v>45785.079999999994</v>
      </c>
      <c r="F104" s="7">
        <v>45785.079999999994</v>
      </c>
      <c r="G104" s="7">
        <v>45785.079999999994</v>
      </c>
      <c r="H104" s="7">
        <v>0</v>
      </c>
      <c r="I104" s="7">
        <v>-45785.079999999994</v>
      </c>
      <c r="J104" s="7"/>
    </row>
    <row r="105" spans="1:10" s="8" customFormat="1" x14ac:dyDescent="0.2">
      <c r="A105" s="8" t="s">
        <v>112</v>
      </c>
      <c r="B105" s="7">
        <v>0</v>
      </c>
      <c r="C105" s="7">
        <v>0</v>
      </c>
      <c r="D105" s="7">
        <v>0</v>
      </c>
      <c r="E105" s="7">
        <v>73227.360000000001</v>
      </c>
      <c r="F105" s="7">
        <v>73227.360000000001</v>
      </c>
      <c r="G105" s="7">
        <v>72253.900000000009</v>
      </c>
      <c r="H105" s="7">
        <v>973.46</v>
      </c>
      <c r="I105" s="7">
        <v>-73227.360000000001</v>
      </c>
      <c r="J105" s="7"/>
    </row>
    <row r="106" spans="1:10" s="8" customFormat="1" x14ac:dyDescent="0.2">
      <c r="A106" s="8" t="s">
        <v>113</v>
      </c>
      <c r="B106" s="7">
        <v>0</v>
      </c>
      <c r="C106" s="7">
        <v>0</v>
      </c>
      <c r="D106" s="7">
        <v>0</v>
      </c>
      <c r="E106" s="7">
        <v>9293.2000000000007</v>
      </c>
      <c r="F106" s="7">
        <v>9293.2000000000007</v>
      </c>
      <c r="G106" s="7">
        <v>9123.1200000000008</v>
      </c>
      <c r="H106" s="7">
        <v>170.08</v>
      </c>
      <c r="I106" s="7">
        <v>-9293.2000000000007</v>
      </c>
      <c r="J106" s="7"/>
    </row>
    <row r="107" spans="1:10" s="8" customFormat="1" x14ac:dyDescent="0.2">
      <c r="A107" s="8" t="s">
        <v>114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/>
    </row>
    <row r="108" spans="1:10" s="8" customFormat="1" x14ac:dyDescent="0.2">
      <c r="A108" s="8" t="s">
        <v>115</v>
      </c>
      <c r="B108" s="7">
        <v>0</v>
      </c>
      <c r="C108" s="7">
        <v>0</v>
      </c>
      <c r="D108" s="7">
        <v>0</v>
      </c>
      <c r="E108" s="7">
        <v>2735.91</v>
      </c>
      <c r="F108" s="7">
        <v>2735.91</v>
      </c>
      <c r="G108" s="7">
        <v>2735.91</v>
      </c>
      <c r="H108" s="7">
        <v>0</v>
      </c>
      <c r="I108" s="7">
        <v>-2735.91</v>
      </c>
      <c r="J108" s="7"/>
    </row>
    <row r="109" spans="1:10" s="8" customFormat="1" x14ac:dyDescent="0.2">
      <c r="A109" s="8" t="s">
        <v>116</v>
      </c>
      <c r="B109" s="7">
        <v>0</v>
      </c>
      <c r="C109" s="7">
        <v>0</v>
      </c>
      <c r="D109" s="7">
        <v>0</v>
      </c>
      <c r="E109" s="7">
        <v>1104.1199999999999</v>
      </c>
      <c r="F109" s="7">
        <v>1104.1199999999999</v>
      </c>
      <c r="G109" s="7">
        <v>1104.1199999999999</v>
      </c>
      <c r="H109" s="7">
        <v>0</v>
      </c>
      <c r="I109" s="7">
        <v>-1104.1199999999999</v>
      </c>
      <c r="J109" s="7"/>
    </row>
    <row r="110" spans="1:10" s="8" customFormat="1" x14ac:dyDescent="0.2">
      <c r="A110" s="8" t="s">
        <v>117</v>
      </c>
      <c r="B110" s="7">
        <v>0</v>
      </c>
      <c r="C110" s="7">
        <v>0</v>
      </c>
      <c r="D110" s="7">
        <v>0</v>
      </c>
      <c r="E110" s="7">
        <v>3063.33</v>
      </c>
      <c r="F110" s="7">
        <v>3063.33</v>
      </c>
      <c r="G110" s="7">
        <v>2980.47</v>
      </c>
      <c r="H110" s="7">
        <v>82.86</v>
      </c>
      <c r="I110" s="7">
        <v>-3063.33</v>
      </c>
      <c r="J110" s="7"/>
    </row>
    <row r="111" spans="1:10" s="8" customFormat="1" x14ac:dyDescent="0.2">
      <c r="A111" s="8" t="s">
        <v>118</v>
      </c>
      <c r="B111" s="7">
        <v>0</v>
      </c>
      <c r="C111" s="7">
        <v>0</v>
      </c>
      <c r="D111" s="7">
        <v>0</v>
      </c>
      <c r="E111" s="7">
        <v>687174.09</v>
      </c>
      <c r="F111" s="7">
        <v>687174.09000000008</v>
      </c>
      <c r="G111" s="7">
        <v>686382.47000000009</v>
      </c>
      <c r="H111" s="7">
        <v>791.62</v>
      </c>
      <c r="I111" s="7">
        <v>-687174.09000000008</v>
      </c>
      <c r="J111" s="7"/>
    </row>
    <row r="112" spans="1:10" s="8" customFormat="1" x14ac:dyDescent="0.2">
      <c r="A112" s="8" t="s">
        <v>119</v>
      </c>
      <c r="B112" s="7">
        <v>269092.71999999997</v>
      </c>
      <c r="C112" s="7">
        <v>5304.83</v>
      </c>
      <c r="D112" s="7">
        <v>274397.55</v>
      </c>
      <c r="E112" s="7">
        <v>209575.65999999992</v>
      </c>
      <c r="F112" s="7">
        <v>209575.65999999992</v>
      </c>
      <c r="G112" s="7">
        <v>189901.19</v>
      </c>
      <c r="H112" s="7">
        <v>19674.469999999998</v>
      </c>
      <c r="I112" s="7">
        <v>64821.890000000007</v>
      </c>
      <c r="J112" s="7"/>
    </row>
    <row r="113" spans="1:10" s="8" customFormat="1" x14ac:dyDescent="0.2">
      <c r="A113" s="8" t="s">
        <v>120</v>
      </c>
      <c r="B113" s="7">
        <v>0</v>
      </c>
      <c r="C113" s="7">
        <v>0</v>
      </c>
      <c r="D113" s="7">
        <v>0</v>
      </c>
      <c r="E113" s="7">
        <v>169555.26</v>
      </c>
      <c r="F113" s="7">
        <v>169555.26</v>
      </c>
      <c r="G113" s="7">
        <v>154685.62000000002</v>
      </c>
      <c r="H113" s="7">
        <v>14869.64</v>
      </c>
      <c r="I113" s="7">
        <v>-169555.26</v>
      </c>
      <c r="J113" s="7"/>
    </row>
    <row r="114" spans="1:10" s="8" customFormat="1" x14ac:dyDescent="0.2">
      <c r="A114" s="8" t="s">
        <v>121</v>
      </c>
      <c r="B114" s="7">
        <v>0</v>
      </c>
      <c r="C114" s="7">
        <v>0</v>
      </c>
      <c r="D114" s="7">
        <v>0</v>
      </c>
      <c r="E114" s="7">
        <v>62029.869999999995</v>
      </c>
      <c r="F114" s="7">
        <v>62029.869999999995</v>
      </c>
      <c r="G114" s="7">
        <v>62029.869999999995</v>
      </c>
      <c r="H114" s="7">
        <v>0</v>
      </c>
      <c r="I114" s="7">
        <v>-62029.869999999995</v>
      </c>
      <c r="J114" s="7"/>
    </row>
    <row r="115" spans="1:10" s="8" customFormat="1" x14ac:dyDescent="0.2">
      <c r="A115" s="8" t="s">
        <v>122</v>
      </c>
      <c r="B115" s="7">
        <v>0</v>
      </c>
      <c r="C115" s="7">
        <v>0</v>
      </c>
      <c r="D115" s="7">
        <v>0</v>
      </c>
      <c r="E115" s="7">
        <v>525065.6399999999</v>
      </c>
      <c r="F115" s="7">
        <v>525065.6399999999</v>
      </c>
      <c r="G115" s="7">
        <v>518208.54</v>
      </c>
      <c r="H115" s="7">
        <v>6857.1</v>
      </c>
      <c r="I115" s="7">
        <v>-525065.6399999999</v>
      </c>
      <c r="J115" s="7"/>
    </row>
    <row r="116" spans="1:10" s="8" customFormat="1" x14ac:dyDescent="0.2">
      <c r="A116" s="8" t="s">
        <v>123</v>
      </c>
      <c r="B116" s="7">
        <v>0</v>
      </c>
      <c r="C116" s="7">
        <v>0</v>
      </c>
      <c r="D116" s="7">
        <v>0</v>
      </c>
      <c r="E116" s="7">
        <v>3311.12</v>
      </c>
      <c r="F116" s="7">
        <v>3311.12</v>
      </c>
      <c r="G116" s="7">
        <v>3311.12</v>
      </c>
      <c r="H116" s="7">
        <v>0</v>
      </c>
      <c r="I116" s="7">
        <v>-3311.12</v>
      </c>
      <c r="J116" s="7"/>
    </row>
    <row r="117" spans="1:10" s="8" customFormat="1" x14ac:dyDescent="0.2">
      <c r="A117" s="8" t="s">
        <v>124</v>
      </c>
      <c r="B117" s="7">
        <v>0</v>
      </c>
      <c r="C117" s="7">
        <v>0</v>
      </c>
      <c r="D117" s="7">
        <v>0</v>
      </c>
      <c r="E117" s="7">
        <v>155937.84</v>
      </c>
      <c r="F117" s="7">
        <v>155937.84</v>
      </c>
      <c r="G117" s="7">
        <v>155351.00999999998</v>
      </c>
      <c r="H117" s="7">
        <v>586.82999999999993</v>
      </c>
      <c r="I117" s="7">
        <v>-155937.84</v>
      </c>
      <c r="J117" s="7"/>
    </row>
    <row r="118" spans="1:10" s="8" customFormat="1" x14ac:dyDescent="0.2">
      <c r="A118" s="8" t="s">
        <v>125</v>
      </c>
      <c r="B118" s="7">
        <v>0</v>
      </c>
      <c r="C118" s="7">
        <v>0</v>
      </c>
      <c r="D118" s="7">
        <v>0</v>
      </c>
      <c r="E118" s="7">
        <v>269861.8</v>
      </c>
      <c r="F118" s="7">
        <v>269861.8</v>
      </c>
      <c r="G118" s="7">
        <v>267971.23000000004</v>
      </c>
      <c r="H118" s="7">
        <v>1890.57</v>
      </c>
      <c r="I118" s="7">
        <v>-269861.8</v>
      </c>
      <c r="J118" s="7"/>
    </row>
    <row r="119" spans="1:10" s="8" customFormat="1" x14ac:dyDescent="0.2">
      <c r="A119" s="8" t="s">
        <v>126</v>
      </c>
      <c r="B119" s="7">
        <v>0</v>
      </c>
      <c r="C119" s="7">
        <v>0</v>
      </c>
      <c r="D119" s="7">
        <v>0</v>
      </c>
      <c r="E119" s="7">
        <v>8291.01</v>
      </c>
      <c r="F119" s="7">
        <v>8291.01</v>
      </c>
      <c r="G119" s="7">
        <v>8291.01</v>
      </c>
      <c r="H119" s="7">
        <v>0</v>
      </c>
      <c r="I119" s="7">
        <v>-8291.01</v>
      </c>
      <c r="J119" s="7"/>
    </row>
    <row r="120" spans="1:10" s="8" customFormat="1" x14ac:dyDescent="0.2">
      <c r="A120" s="8" t="s">
        <v>127</v>
      </c>
      <c r="B120" s="7">
        <v>0</v>
      </c>
      <c r="C120" s="7">
        <v>0</v>
      </c>
      <c r="D120" s="7">
        <v>0</v>
      </c>
      <c r="E120" s="7">
        <v>140335.4</v>
      </c>
      <c r="F120" s="7">
        <v>140335.4</v>
      </c>
      <c r="G120" s="7">
        <v>137456.70000000001</v>
      </c>
      <c r="H120" s="7">
        <v>2878.7000000000003</v>
      </c>
      <c r="I120" s="7">
        <v>-140335.4</v>
      </c>
      <c r="J120" s="7"/>
    </row>
    <row r="121" spans="1:10" s="8" customFormat="1" x14ac:dyDescent="0.2">
      <c r="A121" s="8" t="s">
        <v>128</v>
      </c>
      <c r="B121" s="7">
        <v>0</v>
      </c>
      <c r="C121" s="7">
        <v>0</v>
      </c>
      <c r="D121" s="7">
        <v>0</v>
      </c>
      <c r="E121" s="7">
        <v>32360</v>
      </c>
      <c r="F121" s="7">
        <v>32360</v>
      </c>
      <c r="G121" s="7">
        <v>32360</v>
      </c>
      <c r="H121" s="7">
        <v>0</v>
      </c>
      <c r="I121" s="7">
        <v>-32360</v>
      </c>
      <c r="J121" s="7"/>
    </row>
    <row r="122" spans="1:10" s="8" customFormat="1" x14ac:dyDescent="0.2">
      <c r="A122" s="8" t="s">
        <v>129</v>
      </c>
      <c r="B122" s="7">
        <v>0</v>
      </c>
      <c r="C122" s="7">
        <v>0</v>
      </c>
      <c r="D122" s="7">
        <v>0</v>
      </c>
      <c r="E122" s="7">
        <v>771855.69000000006</v>
      </c>
      <c r="F122" s="7">
        <v>771855.69</v>
      </c>
      <c r="G122" s="7">
        <v>706824.11</v>
      </c>
      <c r="H122" s="7">
        <v>65031.580000000009</v>
      </c>
      <c r="I122" s="7">
        <v>-771855.69</v>
      </c>
      <c r="J122" s="7"/>
    </row>
    <row r="123" spans="1:10" s="8" customFormat="1" x14ac:dyDescent="0.2">
      <c r="A123" s="8" t="s">
        <v>130</v>
      </c>
      <c r="B123" s="7">
        <v>0</v>
      </c>
      <c r="C123" s="7">
        <v>0</v>
      </c>
      <c r="D123" s="7">
        <v>0</v>
      </c>
      <c r="E123" s="7">
        <v>4950</v>
      </c>
      <c r="F123" s="7">
        <v>4950</v>
      </c>
      <c r="G123" s="7">
        <v>4950</v>
      </c>
      <c r="H123" s="7">
        <v>0</v>
      </c>
      <c r="I123" s="7">
        <v>-4950</v>
      </c>
      <c r="J123" s="7"/>
    </row>
    <row r="124" spans="1:10" s="8" customFormat="1" x14ac:dyDescent="0.2">
      <c r="A124" s="8" t="s">
        <v>131</v>
      </c>
      <c r="B124" s="7">
        <v>0</v>
      </c>
      <c r="C124" s="7">
        <v>0</v>
      </c>
      <c r="D124" s="7">
        <v>0</v>
      </c>
      <c r="E124" s="7">
        <v>151974.86000000002</v>
      </c>
      <c r="F124" s="7">
        <v>151974.86000000002</v>
      </c>
      <c r="G124" s="7">
        <v>149484.69999999998</v>
      </c>
      <c r="H124" s="7">
        <v>2490.16</v>
      </c>
      <c r="I124" s="7">
        <v>-151974.86000000002</v>
      </c>
      <c r="J124" s="7"/>
    </row>
    <row r="125" spans="1:10" s="8" customFormat="1" x14ac:dyDescent="0.2">
      <c r="A125" s="8" t="s">
        <v>132</v>
      </c>
      <c r="B125" s="7">
        <v>0</v>
      </c>
      <c r="C125" s="7">
        <v>0</v>
      </c>
      <c r="D125" s="7">
        <v>0</v>
      </c>
      <c r="E125" s="7">
        <v>224.02999999999997</v>
      </c>
      <c r="F125" s="7">
        <v>224.02999999999997</v>
      </c>
      <c r="G125" s="7">
        <v>200.88</v>
      </c>
      <c r="H125" s="7">
        <v>23.15</v>
      </c>
      <c r="I125" s="7">
        <v>-224.02999999999997</v>
      </c>
      <c r="J125" s="7"/>
    </row>
    <row r="126" spans="1:10" s="8" customFormat="1" x14ac:dyDescent="0.2">
      <c r="A126" s="8" t="s">
        <v>133</v>
      </c>
      <c r="B126" s="7">
        <v>0</v>
      </c>
      <c r="C126" s="7">
        <v>0</v>
      </c>
      <c r="D126" s="7">
        <v>0</v>
      </c>
      <c r="E126" s="7">
        <v>2268.9699999999998</v>
      </c>
      <c r="F126" s="7">
        <v>2268.9699999999998</v>
      </c>
      <c r="G126" s="7">
        <v>2268.9699999999998</v>
      </c>
      <c r="H126" s="7">
        <v>0</v>
      </c>
      <c r="I126" s="7">
        <v>-2268.9699999999998</v>
      </c>
      <c r="J126" s="7"/>
    </row>
    <row r="127" spans="1:10" s="8" customFormat="1" x14ac:dyDescent="0.2">
      <c r="A127" s="8" t="s">
        <v>134</v>
      </c>
      <c r="B127" s="7">
        <v>0</v>
      </c>
      <c r="C127" s="7">
        <v>0</v>
      </c>
      <c r="D127" s="7">
        <v>0</v>
      </c>
      <c r="E127" s="7">
        <v>344773.8299999999</v>
      </c>
      <c r="F127" s="7">
        <v>344773.8299999999</v>
      </c>
      <c r="G127" s="7">
        <v>342701.2699999999</v>
      </c>
      <c r="H127" s="7">
        <v>2072.56</v>
      </c>
      <c r="I127" s="7">
        <v>-344773.8299999999</v>
      </c>
      <c r="J127" s="7"/>
    </row>
    <row r="128" spans="1:10" s="8" customFormat="1" x14ac:dyDescent="0.2">
      <c r="A128" s="8" t="s">
        <v>135</v>
      </c>
      <c r="B128" s="7">
        <v>0</v>
      </c>
      <c r="C128" s="7">
        <v>0</v>
      </c>
      <c r="D128" s="7">
        <v>0</v>
      </c>
      <c r="E128" s="7">
        <v>11015704.289999997</v>
      </c>
      <c r="F128" s="7">
        <v>11015704.289999997</v>
      </c>
      <c r="G128" s="7">
        <v>11008456.759999998</v>
      </c>
      <c r="H128" s="7">
        <v>7247.53</v>
      </c>
      <c r="I128" s="7">
        <v>-11015704.289999997</v>
      </c>
      <c r="J128" s="7"/>
    </row>
    <row r="129" spans="1:10" s="8" customFormat="1" x14ac:dyDescent="0.2">
      <c r="A129" s="8" t="s">
        <v>136</v>
      </c>
      <c r="B129" s="7">
        <v>0</v>
      </c>
      <c r="C129" s="7">
        <v>0</v>
      </c>
      <c r="D129" s="7">
        <v>0</v>
      </c>
      <c r="E129" s="7">
        <v>3186400.76</v>
      </c>
      <c r="F129" s="7">
        <v>3186400.76</v>
      </c>
      <c r="G129" s="7">
        <v>3186400.76</v>
      </c>
      <c r="H129" s="7">
        <v>0</v>
      </c>
      <c r="I129" s="7">
        <v>-3186400.76</v>
      </c>
      <c r="J129" s="7"/>
    </row>
    <row r="130" spans="1:10" s="8" customFormat="1" x14ac:dyDescent="0.2">
      <c r="A130" s="8" t="s">
        <v>137</v>
      </c>
      <c r="B130" s="7">
        <v>0</v>
      </c>
      <c r="C130" s="7">
        <v>0</v>
      </c>
      <c r="D130" s="7">
        <v>0</v>
      </c>
      <c r="E130" s="7">
        <v>10734.099999999999</v>
      </c>
      <c r="F130" s="7">
        <v>10734.099999999999</v>
      </c>
      <c r="G130" s="7">
        <v>10734.099999999999</v>
      </c>
      <c r="H130" s="7">
        <v>0</v>
      </c>
      <c r="I130" s="7">
        <v>-10734.099999999999</v>
      </c>
      <c r="J130" s="7"/>
    </row>
    <row r="131" spans="1:10" s="8" customFormat="1" x14ac:dyDescent="0.2">
      <c r="A131" s="8" t="s">
        <v>138</v>
      </c>
      <c r="B131" s="7">
        <v>0</v>
      </c>
      <c r="C131" s="7">
        <v>0</v>
      </c>
      <c r="D131" s="7">
        <v>0</v>
      </c>
      <c r="E131" s="7">
        <v>2184.6799999999998</v>
      </c>
      <c r="F131" s="7">
        <v>2184.6799999999998</v>
      </c>
      <c r="G131" s="7">
        <v>1866.55</v>
      </c>
      <c r="H131" s="7">
        <v>318.13</v>
      </c>
      <c r="I131" s="7">
        <v>-2184.6799999999998</v>
      </c>
      <c r="J131" s="7"/>
    </row>
    <row r="132" spans="1:10" s="8" customFormat="1" x14ac:dyDescent="0.2">
      <c r="A132" s="8" t="s">
        <v>139</v>
      </c>
      <c r="B132" s="7">
        <v>0</v>
      </c>
      <c r="C132" s="7">
        <v>0</v>
      </c>
      <c r="D132" s="7">
        <v>0</v>
      </c>
      <c r="E132" s="7">
        <v>10398.630000000001</v>
      </c>
      <c r="F132" s="7">
        <v>10398.630000000001</v>
      </c>
      <c r="G132" s="7">
        <v>10398.630000000001</v>
      </c>
      <c r="H132" s="7">
        <v>0</v>
      </c>
      <c r="I132" s="7">
        <v>-10398.630000000001</v>
      </c>
      <c r="J132" s="7"/>
    </row>
    <row r="133" spans="1:10" s="8" customFormat="1" x14ac:dyDescent="0.2">
      <c r="A133" s="8" t="s">
        <v>140</v>
      </c>
      <c r="B133" s="7">
        <v>0</v>
      </c>
      <c r="C133" s="7">
        <v>0</v>
      </c>
      <c r="D133" s="7">
        <v>0</v>
      </c>
      <c r="E133" s="7">
        <v>805.77</v>
      </c>
      <c r="F133" s="7">
        <v>805.77</v>
      </c>
      <c r="G133" s="7">
        <v>805.77</v>
      </c>
      <c r="H133" s="7">
        <v>0</v>
      </c>
      <c r="I133" s="7">
        <v>-805.77</v>
      </c>
      <c r="J133" s="7"/>
    </row>
    <row r="134" spans="1:10" s="8" customFormat="1" x14ac:dyDescent="0.2">
      <c r="A134" s="8" t="s">
        <v>141</v>
      </c>
      <c r="B134" s="7">
        <v>0</v>
      </c>
      <c r="C134" s="7">
        <v>0</v>
      </c>
      <c r="D134" s="7">
        <v>0</v>
      </c>
      <c r="E134" s="7">
        <v>1446236.6099999996</v>
      </c>
      <c r="F134" s="7">
        <v>1446236.6099999996</v>
      </c>
      <c r="G134" s="7">
        <v>1405964.0399999996</v>
      </c>
      <c r="H134" s="7">
        <v>40272.57</v>
      </c>
      <c r="I134" s="7">
        <v>-1446236.6099999996</v>
      </c>
      <c r="J134" s="7"/>
    </row>
    <row r="135" spans="1:10" s="8" customFormat="1" x14ac:dyDescent="0.2">
      <c r="A135" s="8" t="s">
        <v>142</v>
      </c>
      <c r="B135" s="7">
        <v>0</v>
      </c>
      <c r="C135" s="7">
        <v>0</v>
      </c>
      <c r="D135" s="7">
        <v>0</v>
      </c>
      <c r="E135" s="7">
        <v>656785.5399999998</v>
      </c>
      <c r="F135" s="7">
        <v>656785.5399999998</v>
      </c>
      <c r="G135" s="7">
        <v>639110.2799999998</v>
      </c>
      <c r="H135" s="7">
        <v>17675.259999999998</v>
      </c>
      <c r="I135" s="7">
        <v>-656785.5399999998</v>
      </c>
      <c r="J135" s="7"/>
    </row>
    <row r="136" spans="1:10" s="8" customFormat="1" x14ac:dyDescent="0.2">
      <c r="A136" s="8" t="s">
        <v>143</v>
      </c>
      <c r="B136" s="7">
        <v>0</v>
      </c>
      <c r="C136" s="7">
        <v>0</v>
      </c>
      <c r="D136" s="7">
        <v>0</v>
      </c>
      <c r="E136" s="7">
        <v>8057.5500000000011</v>
      </c>
      <c r="F136" s="7">
        <v>8057.5500000000011</v>
      </c>
      <c r="G136" s="7">
        <v>6675.13</v>
      </c>
      <c r="H136" s="7">
        <v>1382.42</v>
      </c>
      <c r="I136" s="7">
        <v>-8057.5500000000011</v>
      </c>
      <c r="J136" s="7"/>
    </row>
    <row r="137" spans="1:10" s="8" customFormat="1" x14ac:dyDescent="0.2">
      <c r="A137" s="8" t="s">
        <v>144</v>
      </c>
      <c r="B137" s="7">
        <v>0</v>
      </c>
      <c r="C137" s="7">
        <v>0</v>
      </c>
      <c r="D137" s="7">
        <v>0</v>
      </c>
      <c r="E137" s="7">
        <v>127434.5</v>
      </c>
      <c r="F137" s="7">
        <v>127434.5</v>
      </c>
      <c r="G137" s="7">
        <v>126871.5</v>
      </c>
      <c r="H137" s="7">
        <v>563</v>
      </c>
      <c r="I137" s="7">
        <v>-127434.5</v>
      </c>
      <c r="J137" s="7"/>
    </row>
    <row r="138" spans="1:10" s="8" customFormat="1" x14ac:dyDescent="0.2">
      <c r="A138" s="8" t="s">
        <v>145</v>
      </c>
      <c r="B138" s="7">
        <v>0</v>
      </c>
      <c r="C138" s="7">
        <v>0</v>
      </c>
      <c r="D138" s="7">
        <v>0</v>
      </c>
      <c r="E138" s="7">
        <v>732327.7</v>
      </c>
      <c r="F138" s="7">
        <v>732327.7</v>
      </c>
      <c r="G138" s="7">
        <v>732327.7</v>
      </c>
      <c r="H138" s="7">
        <v>0</v>
      </c>
      <c r="I138" s="7">
        <v>-732327.7</v>
      </c>
      <c r="J138" s="7"/>
    </row>
    <row r="139" spans="1:10" s="8" customFormat="1" x14ac:dyDescent="0.2">
      <c r="A139" s="8" t="s">
        <v>146</v>
      </c>
      <c r="B139" s="7">
        <v>0</v>
      </c>
      <c r="C139" s="7">
        <v>0</v>
      </c>
      <c r="D139" s="7">
        <v>0</v>
      </c>
      <c r="E139" s="7">
        <v>46825.25</v>
      </c>
      <c r="F139" s="7">
        <v>46825.25</v>
      </c>
      <c r="G139" s="7">
        <v>46825.25</v>
      </c>
      <c r="H139" s="7">
        <v>0</v>
      </c>
      <c r="I139" s="7">
        <v>-46825.25</v>
      </c>
      <c r="J139" s="7"/>
    </row>
    <row r="140" spans="1:10" s="8" customFormat="1" x14ac:dyDescent="0.2">
      <c r="A140" s="8" t="s">
        <v>147</v>
      </c>
      <c r="B140" s="7">
        <v>0</v>
      </c>
      <c r="C140" s="7">
        <v>0</v>
      </c>
      <c r="D140" s="7">
        <v>0</v>
      </c>
      <c r="E140" s="7">
        <v>503826.74</v>
      </c>
      <c r="F140" s="7">
        <v>503826.74</v>
      </c>
      <c r="G140" s="7">
        <v>487573.76999999996</v>
      </c>
      <c r="H140" s="7">
        <v>16252.970000000001</v>
      </c>
      <c r="I140" s="7">
        <v>-503826.74</v>
      </c>
      <c r="J140" s="7"/>
    </row>
    <row r="141" spans="1:10" s="8" customFormat="1" x14ac:dyDescent="0.2">
      <c r="A141" s="8" t="s">
        <v>148</v>
      </c>
      <c r="B141" s="7">
        <v>3587646.82</v>
      </c>
      <c r="C141" s="7">
        <v>186190.19</v>
      </c>
      <c r="D141" s="7">
        <v>3773837.0100000002</v>
      </c>
      <c r="E141" s="7">
        <v>0</v>
      </c>
      <c r="F141" s="7">
        <v>0</v>
      </c>
      <c r="G141" s="7">
        <v>0</v>
      </c>
      <c r="H141" s="7">
        <v>0</v>
      </c>
      <c r="I141" s="7">
        <v>3773837.0100000002</v>
      </c>
      <c r="J141" s="7"/>
    </row>
    <row r="142" spans="1:10" s="8" customFormat="1" x14ac:dyDescent="0.2">
      <c r="A142" s="8" t="s">
        <v>149</v>
      </c>
      <c r="B142" s="7">
        <v>0</v>
      </c>
      <c r="C142" s="7">
        <v>0</v>
      </c>
      <c r="D142" s="7">
        <v>0</v>
      </c>
      <c r="E142" s="7">
        <v>36694.53</v>
      </c>
      <c r="F142" s="7">
        <v>36694.53</v>
      </c>
      <c r="G142" s="7">
        <v>36694.53</v>
      </c>
      <c r="H142" s="7">
        <v>0</v>
      </c>
      <c r="I142" s="7">
        <v>-36694.53</v>
      </c>
      <c r="J142" s="7"/>
    </row>
    <row r="143" spans="1:10" s="8" customFormat="1" x14ac:dyDescent="0.2">
      <c r="A143" s="8" t="s">
        <v>150</v>
      </c>
      <c r="B143" s="7">
        <v>0</v>
      </c>
      <c r="C143" s="7">
        <v>0</v>
      </c>
      <c r="D143" s="7">
        <v>0</v>
      </c>
      <c r="E143" s="7">
        <v>16786.039999999994</v>
      </c>
      <c r="F143" s="7">
        <v>16786.039999999994</v>
      </c>
      <c r="G143" s="7">
        <v>16786.039999999994</v>
      </c>
      <c r="H143" s="7">
        <v>0</v>
      </c>
      <c r="I143" s="7">
        <v>-16786.039999999994</v>
      </c>
      <c r="J143" s="7"/>
    </row>
    <row r="144" spans="1:10" s="8" customFormat="1" x14ac:dyDescent="0.2">
      <c r="A144" s="8" t="s">
        <v>151</v>
      </c>
      <c r="B144" s="7">
        <v>0</v>
      </c>
      <c r="C144" s="7">
        <v>0</v>
      </c>
      <c r="D144" s="7">
        <v>0</v>
      </c>
      <c r="E144" s="7">
        <v>30825.39</v>
      </c>
      <c r="F144" s="7">
        <v>30825.39</v>
      </c>
      <c r="G144" s="7">
        <v>30386.509999999995</v>
      </c>
      <c r="H144" s="7">
        <v>438.88</v>
      </c>
      <c r="I144" s="7">
        <v>-30825.39</v>
      </c>
      <c r="J144" s="7"/>
    </row>
    <row r="145" spans="1:10" s="8" customFormat="1" x14ac:dyDescent="0.2">
      <c r="A145" s="8" t="s">
        <v>152</v>
      </c>
      <c r="B145" s="7">
        <v>0</v>
      </c>
      <c r="C145" s="7">
        <v>0</v>
      </c>
      <c r="D145" s="7">
        <v>0</v>
      </c>
      <c r="E145" s="7">
        <v>152411.62999999998</v>
      </c>
      <c r="F145" s="7">
        <v>152411.63</v>
      </c>
      <c r="G145" s="7">
        <v>147707.55000000008</v>
      </c>
      <c r="H145" s="7">
        <v>4704.08</v>
      </c>
      <c r="I145" s="7">
        <v>-152411.63</v>
      </c>
      <c r="J145" s="7"/>
    </row>
    <row r="146" spans="1:10" s="8" customFormat="1" x14ac:dyDescent="0.2">
      <c r="A146" s="8" t="s">
        <v>153</v>
      </c>
      <c r="B146" s="7">
        <v>0</v>
      </c>
      <c r="C146" s="7">
        <v>0</v>
      </c>
      <c r="D146" s="7">
        <v>0</v>
      </c>
      <c r="E146" s="7">
        <v>72434.10000000002</v>
      </c>
      <c r="F146" s="7">
        <v>72434.100000000006</v>
      </c>
      <c r="G146" s="7">
        <v>66407.12999999999</v>
      </c>
      <c r="H146" s="7">
        <v>6026.97</v>
      </c>
      <c r="I146" s="7">
        <v>-72434.100000000006</v>
      </c>
      <c r="J146" s="7"/>
    </row>
    <row r="147" spans="1:10" s="8" customFormat="1" x14ac:dyDescent="0.2">
      <c r="A147" s="8" t="s">
        <v>154</v>
      </c>
      <c r="B147" s="7">
        <v>0</v>
      </c>
      <c r="C147" s="7">
        <v>0</v>
      </c>
      <c r="D147" s="7">
        <v>0</v>
      </c>
      <c r="E147" s="7">
        <v>25099.68</v>
      </c>
      <c r="F147" s="7">
        <v>25099.68</v>
      </c>
      <c r="G147" s="7">
        <v>23849.890000000003</v>
      </c>
      <c r="H147" s="7">
        <v>1249.79</v>
      </c>
      <c r="I147" s="7">
        <v>-25099.68</v>
      </c>
      <c r="J147" s="7"/>
    </row>
    <row r="148" spans="1:10" s="8" customFormat="1" x14ac:dyDescent="0.2">
      <c r="A148" s="8" t="s">
        <v>155</v>
      </c>
      <c r="B148" s="7">
        <v>0</v>
      </c>
      <c r="C148" s="7">
        <v>0</v>
      </c>
      <c r="D148" s="7">
        <v>0</v>
      </c>
      <c r="E148" s="7">
        <v>4052</v>
      </c>
      <c r="F148" s="7">
        <v>4052</v>
      </c>
      <c r="G148" s="7">
        <v>3488.1900000000005</v>
      </c>
      <c r="H148" s="7">
        <v>563.80999999999995</v>
      </c>
      <c r="I148" s="7">
        <v>-4052</v>
      </c>
      <c r="J148" s="7"/>
    </row>
    <row r="149" spans="1:10" s="8" customFormat="1" x14ac:dyDescent="0.2">
      <c r="A149" s="8" t="s">
        <v>156</v>
      </c>
      <c r="B149" s="7">
        <v>0</v>
      </c>
      <c r="C149" s="7">
        <v>0</v>
      </c>
      <c r="D149" s="7">
        <v>0</v>
      </c>
      <c r="E149" s="7">
        <v>3309.97</v>
      </c>
      <c r="F149" s="7">
        <v>3309.97</v>
      </c>
      <c r="G149" s="7">
        <v>3292.29</v>
      </c>
      <c r="H149" s="7">
        <v>17.68</v>
      </c>
      <c r="I149" s="7">
        <v>-3309.97</v>
      </c>
      <c r="J149" s="7"/>
    </row>
    <row r="150" spans="1:10" s="8" customFormat="1" x14ac:dyDescent="0.2">
      <c r="A150" s="8" t="s">
        <v>157</v>
      </c>
      <c r="B150" s="7">
        <v>0</v>
      </c>
      <c r="C150" s="7">
        <v>0</v>
      </c>
      <c r="D150" s="7">
        <v>0</v>
      </c>
      <c r="E150" s="7">
        <v>825.85</v>
      </c>
      <c r="F150" s="7">
        <v>825.85</v>
      </c>
      <c r="G150" s="7">
        <v>825.85</v>
      </c>
      <c r="H150" s="7">
        <v>0</v>
      </c>
      <c r="I150" s="7">
        <v>-825.85</v>
      </c>
      <c r="J150" s="7"/>
    </row>
    <row r="151" spans="1:10" s="8" customFormat="1" x14ac:dyDescent="0.2">
      <c r="A151" s="8" t="s">
        <v>158</v>
      </c>
      <c r="B151" s="7">
        <v>0</v>
      </c>
      <c r="C151" s="7">
        <v>0</v>
      </c>
      <c r="D151" s="7">
        <v>0</v>
      </c>
      <c r="E151" s="7">
        <v>40192.439999999995</v>
      </c>
      <c r="F151" s="7">
        <v>40192.439999999995</v>
      </c>
      <c r="G151" s="7">
        <v>39485.56</v>
      </c>
      <c r="H151" s="7">
        <v>706.88</v>
      </c>
      <c r="I151" s="7">
        <v>-40192.439999999995</v>
      </c>
      <c r="J151" s="7"/>
    </row>
    <row r="152" spans="1:10" s="8" customFormat="1" x14ac:dyDescent="0.2">
      <c r="A152" s="8" t="s">
        <v>159</v>
      </c>
      <c r="B152" s="7">
        <v>0</v>
      </c>
      <c r="C152" s="7">
        <v>0</v>
      </c>
      <c r="D152" s="7">
        <v>0</v>
      </c>
      <c r="E152" s="7">
        <v>8755.99</v>
      </c>
      <c r="F152" s="7">
        <v>8755.99</v>
      </c>
      <c r="G152" s="7">
        <v>7820.73</v>
      </c>
      <c r="H152" s="7">
        <v>935.26</v>
      </c>
      <c r="I152" s="7">
        <v>-8755.99</v>
      </c>
      <c r="J152" s="7"/>
    </row>
    <row r="153" spans="1:10" s="8" customFormat="1" x14ac:dyDescent="0.2">
      <c r="A153" s="8" t="s">
        <v>160</v>
      </c>
      <c r="B153" s="7">
        <v>0</v>
      </c>
      <c r="C153" s="7">
        <v>0</v>
      </c>
      <c r="D153" s="7">
        <v>0</v>
      </c>
      <c r="E153" s="7">
        <v>36766.589999999997</v>
      </c>
      <c r="F153" s="7">
        <v>36766.589999999997</v>
      </c>
      <c r="G153" s="7">
        <v>35673.439999999995</v>
      </c>
      <c r="H153" s="7">
        <v>1093.1500000000001</v>
      </c>
      <c r="I153" s="7">
        <v>-36766.589999999997</v>
      </c>
      <c r="J153" s="7"/>
    </row>
    <row r="154" spans="1:10" s="8" customFormat="1" x14ac:dyDescent="0.2">
      <c r="A154" s="8" t="s">
        <v>161</v>
      </c>
      <c r="B154" s="7">
        <v>0</v>
      </c>
      <c r="C154" s="7">
        <v>0</v>
      </c>
      <c r="D154" s="7">
        <v>0</v>
      </c>
      <c r="E154" s="7">
        <v>34720.99</v>
      </c>
      <c r="F154" s="7">
        <v>34720.99</v>
      </c>
      <c r="G154" s="7">
        <v>34720.99</v>
      </c>
      <c r="H154" s="7">
        <v>0</v>
      </c>
      <c r="I154" s="7">
        <v>-34720.99</v>
      </c>
      <c r="J154" s="7"/>
    </row>
    <row r="155" spans="1:10" s="8" customFormat="1" x14ac:dyDescent="0.2">
      <c r="A155" s="8" t="s">
        <v>162</v>
      </c>
      <c r="B155" s="7">
        <v>0</v>
      </c>
      <c r="C155" s="7">
        <v>0</v>
      </c>
      <c r="D155" s="7">
        <v>0</v>
      </c>
      <c r="E155" s="7">
        <v>30343.81</v>
      </c>
      <c r="F155" s="7">
        <v>30343.81</v>
      </c>
      <c r="G155" s="7">
        <v>30011.41</v>
      </c>
      <c r="H155" s="7">
        <v>332.4</v>
      </c>
      <c r="I155" s="7">
        <v>-30343.81</v>
      </c>
      <c r="J155" s="7"/>
    </row>
    <row r="156" spans="1:10" s="8" customFormat="1" x14ac:dyDescent="0.2">
      <c r="A156" s="8" t="s">
        <v>163</v>
      </c>
      <c r="B156" s="7">
        <v>0</v>
      </c>
      <c r="C156" s="7">
        <v>0</v>
      </c>
      <c r="D156" s="7">
        <v>0</v>
      </c>
      <c r="E156" s="7">
        <v>77645.450000000012</v>
      </c>
      <c r="F156" s="7">
        <v>77645.450000000012</v>
      </c>
      <c r="G156" s="7">
        <v>76924.48000000001</v>
      </c>
      <c r="H156" s="7">
        <v>720.96999999999991</v>
      </c>
      <c r="I156" s="7">
        <v>-77645.450000000012</v>
      </c>
      <c r="J156" s="7"/>
    </row>
    <row r="157" spans="1:10" s="8" customFormat="1" x14ac:dyDescent="0.2">
      <c r="A157" s="8" t="s">
        <v>164</v>
      </c>
      <c r="B157" s="7">
        <v>0</v>
      </c>
      <c r="C157" s="7">
        <v>0</v>
      </c>
      <c r="D157" s="7">
        <v>0</v>
      </c>
      <c r="E157" s="7">
        <v>176358.61000000002</v>
      </c>
      <c r="F157" s="7">
        <v>176358.61000000002</v>
      </c>
      <c r="G157" s="7">
        <v>168034.08000000002</v>
      </c>
      <c r="H157" s="7">
        <v>8324.5300000000007</v>
      </c>
      <c r="I157" s="7">
        <v>-176358.61000000002</v>
      </c>
      <c r="J157" s="7"/>
    </row>
    <row r="158" spans="1:10" s="8" customFormat="1" x14ac:dyDescent="0.2">
      <c r="A158" s="8" t="s">
        <v>165</v>
      </c>
      <c r="B158" s="7">
        <v>0</v>
      </c>
      <c r="C158" s="7">
        <v>0</v>
      </c>
      <c r="D158" s="7">
        <v>0</v>
      </c>
      <c r="E158" s="7">
        <v>69498.339999999982</v>
      </c>
      <c r="F158" s="7">
        <v>69498.339999999982</v>
      </c>
      <c r="G158" s="7">
        <v>64015.030000000006</v>
      </c>
      <c r="H158" s="7">
        <v>5483.3099999999995</v>
      </c>
      <c r="I158" s="7">
        <v>-69498.339999999982</v>
      </c>
      <c r="J158" s="7"/>
    </row>
    <row r="159" spans="1:10" s="8" customFormat="1" x14ac:dyDescent="0.2">
      <c r="A159" s="8" t="s">
        <v>166</v>
      </c>
      <c r="B159" s="7">
        <v>0</v>
      </c>
      <c r="C159" s="7">
        <v>0</v>
      </c>
      <c r="D159" s="7">
        <v>0</v>
      </c>
      <c r="E159" s="7">
        <v>25380.409999999993</v>
      </c>
      <c r="F159" s="7">
        <v>25380.409999999993</v>
      </c>
      <c r="G159" s="7">
        <v>24259.249999999993</v>
      </c>
      <c r="H159" s="7">
        <v>1121.1599999999999</v>
      </c>
      <c r="I159" s="7">
        <v>-25380.409999999993</v>
      </c>
      <c r="J159" s="7"/>
    </row>
    <row r="160" spans="1:10" s="8" customFormat="1" x14ac:dyDescent="0.2">
      <c r="A160" s="8" t="s">
        <v>167</v>
      </c>
      <c r="B160" s="7">
        <v>0</v>
      </c>
      <c r="C160" s="7">
        <v>0</v>
      </c>
      <c r="D160" s="7">
        <v>0</v>
      </c>
      <c r="E160" s="7">
        <v>3709.67</v>
      </c>
      <c r="F160" s="7">
        <v>3709.6699999999996</v>
      </c>
      <c r="G160" s="7">
        <v>3165.15</v>
      </c>
      <c r="H160" s="7">
        <v>544.52</v>
      </c>
      <c r="I160" s="7">
        <v>-3709.6699999999996</v>
      </c>
      <c r="J160" s="7"/>
    </row>
    <row r="161" spans="1:10" s="8" customFormat="1" x14ac:dyDescent="0.2">
      <c r="A161" s="8" t="s">
        <v>168</v>
      </c>
      <c r="B161" s="7">
        <v>0</v>
      </c>
      <c r="C161" s="7">
        <v>0</v>
      </c>
      <c r="D161" s="7">
        <v>0</v>
      </c>
      <c r="E161" s="7">
        <v>2240.75</v>
      </c>
      <c r="F161" s="7">
        <v>2240.75</v>
      </c>
      <c r="G161" s="7">
        <v>2077.69</v>
      </c>
      <c r="H161" s="7">
        <v>163.06</v>
      </c>
      <c r="I161" s="7">
        <v>-2240.75</v>
      </c>
      <c r="J161" s="7"/>
    </row>
    <row r="162" spans="1:10" s="8" customFormat="1" x14ac:dyDescent="0.2">
      <c r="A162" s="8" t="s">
        <v>169</v>
      </c>
      <c r="B162" s="7">
        <v>0</v>
      </c>
      <c r="C162" s="7">
        <v>0</v>
      </c>
      <c r="D162" s="7">
        <v>0</v>
      </c>
      <c r="E162" s="7">
        <v>113.25999999999999</v>
      </c>
      <c r="F162" s="7">
        <v>113.25999999999999</v>
      </c>
      <c r="G162" s="7">
        <v>113.25999999999999</v>
      </c>
      <c r="H162" s="7">
        <v>0</v>
      </c>
      <c r="I162" s="7">
        <v>-113.25999999999999</v>
      </c>
      <c r="J162" s="7"/>
    </row>
    <row r="163" spans="1:10" s="8" customFormat="1" x14ac:dyDescent="0.2">
      <c r="A163" s="8" t="s">
        <v>170</v>
      </c>
      <c r="B163" s="7">
        <v>0</v>
      </c>
      <c r="C163" s="7">
        <v>0</v>
      </c>
      <c r="D163" s="7">
        <v>0</v>
      </c>
      <c r="E163" s="7">
        <v>42072.539999999994</v>
      </c>
      <c r="F163" s="7">
        <v>42072.539999999994</v>
      </c>
      <c r="G163" s="7">
        <v>41821.249999999993</v>
      </c>
      <c r="H163" s="7">
        <v>251.29</v>
      </c>
      <c r="I163" s="7">
        <v>-42072.539999999994</v>
      </c>
      <c r="J163" s="7"/>
    </row>
    <row r="164" spans="1:10" s="8" customFormat="1" x14ac:dyDescent="0.2">
      <c r="A164" s="8" t="s">
        <v>171</v>
      </c>
      <c r="B164" s="7">
        <v>0</v>
      </c>
      <c r="C164" s="7">
        <v>0</v>
      </c>
      <c r="D164" s="7">
        <v>0</v>
      </c>
      <c r="E164" s="7">
        <v>102541.63</v>
      </c>
      <c r="F164" s="7">
        <v>102541.63</v>
      </c>
      <c r="G164" s="7">
        <v>98545.08</v>
      </c>
      <c r="H164" s="7">
        <v>3996.5499999999997</v>
      </c>
      <c r="I164" s="7">
        <v>-102541.63</v>
      </c>
      <c r="J164" s="7"/>
    </row>
    <row r="165" spans="1:10" s="8" customFormat="1" x14ac:dyDescent="0.2">
      <c r="A165" s="8" t="s">
        <v>172</v>
      </c>
      <c r="B165" s="7">
        <v>0</v>
      </c>
      <c r="C165" s="7">
        <v>0</v>
      </c>
      <c r="D165" s="7">
        <v>0</v>
      </c>
      <c r="E165" s="7">
        <v>70020.989999999991</v>
      </c>
      <c r="F165" s="7">
        <v>70020.989999999991</v>
      </c>
      <c r="G165" s="7">
        <v>70020.989999999991</v>
      </c>
      <c r="H165" s="7">
        <v>0</v>
      </c>
      <c r="I165" s="7">
        <v>-70020.989999999991</v>
      </c>
      <c r="J165" s="7"/>
    </row>
    <row r="166" spans="1:10" s="8" customFormat="1" x14ac:dyDescent="0.2">
      <c r="A166" s="8" t="s">
        <v>173</v>
      </c>
      <c r="B166" s="7">
        <v>0</v>
      </c>
      <c r="C166" s="7">
        <v>0</v>
      </c>
      <c r="D166" s="7">
        <v>0</v>
      </c>
      <c r="E166" s="7">
        <v>16872</v>
      </c>
      <c r="F166" s="7">
        <v>16872</v>
      </c>
      <c r="G166" s="7">
        <v>16872</v>
      </c>
      <c r="H166" s="7">
        <v>0</v>
      </c>
      <c r="I166" s="7">
        <v>-16872</v>
      </c>
      <c r="J166" s="7"/>
    </row>
    <row r="167" spans="1:10" s="8" customFormat="1" x14ac:dyDescent="0.2">
      <c r="A167" s="8" t="s">
        <v>174</v>
      </c>
      <c r="B167" s="7">
        <v>0</v>
      </c>
      <c r="C167" s="7">
        <v>0</v>
      </c>
      <c r="D167" s="7">
        <v>0</v>
      </c>
      <c r="E167" s="7">
        <v>43482.02</v>
      </c>
      <c r="F167" s="7">
        <v>43482.02</v>
      </c>
      <c r="G167" s="7">
        <v>43482.02</v>
      </c>
      <c r="H167" s="7">
        <v>0</v>
      </c>
      <c r="I167" s="7">
        <v>-43482.02</v>
      </c>
      <c r="J167" s="7"/>
    </row>
    <row r="168" spans="1:10" s="8" customFormat="1" x14ac:dyDescent="0.2">
      <c r="A168" s="8" t="s">
        <v>175</v>
      </c>
      <c r="B168" s="7">
        <v>0</v>
      </c>
      <c r="C168" s="7">
        <v>0</v>
      </c>
      <c r="D168" s="7">
        <v>0</v>
      </c>
      <c r="E168" s="7">
        <v>28403.260000000002</v>
      </c>
      <c r="F168" s="7">
        <v>28403.260000000006</v>
      </c>
      <c r="G168" s="7">
        <v>28403.260000000006</v>
      </c>
      <c r="H168" s="7">
        <v>0</v>
      </c>
      <c r="I168" s="7">
        <v>-28403.260000000006</v>
      </c>
      <c r="J168" s="7"/>
    </row>
    <row r="169" spans="1:10" s="8" customFormat="1" x14ac:dyDescent="0.2">
      <c r="A169" s="8" t="s">
        <v>176</v>
      </c>
      <c r="B169" s="7">
        <v>0</v>
      </c>
      <c r="C169" s="7">
        <v>0</v>
      </c>
      <c r="D169" s="7">
        <v>0</v>
      </c>
      <c r="E169" s="7">
        <v>39585</v>
      </c>
      <c r="F169" s="7">
        <v>39585</v>
      </c>
      <c r="G169" s="7">
        <v>39585</v>
      </c>
      <c r="H169" s="7">
        <v>0</v>
      </c>
      <c r="I169" s="7">
        <v>-39585</v>
      </c>
      <c r="J169" s="7"/>
    </row>
    <row r="170" spans="1:10" s="8" customFormat="1" x14ac:dyDescent="0.2">
      <c r="A170" s="8" t="s">
        <v>177</v>
      </c>
      <c r="B170" s="7">
        <v>0</v>
      </c>
      <c r="C170" s="7">
        <v>0</v>
      </c>
      <c r="D170" s="7">
        <v>0</v>
      </c>
      <c r="E170" s="7">
        <v>26905</v>
      </c>
      <c r="F170" s="7">
        <v>26905</v>
      </c>
      <c r="G170" s="7">
        <v>26905</v>
      </c>
      <c r="H170" s="7">
        <v>0</v>
      </c>
      <c r="I170" s="7">
        <v>-26905</v>
      </c>
      <c r="J170" s="7"/>
    </row>
    <row r="171" spans="1:10" s="8" customFormat="1" x14ac:dyDescent="0.2">
      <c r="A171" s="8" t="s">
        <v>178</v>
      </c>
      <c r="B171" s="7">
        <v>0</v>
      </c>
      <c r="C171" s="7">
        <v>0</v>
      </c>
      <c r="D171" s="7">
        <v>0</v>
      </c>
      <c r="E171" s="7">
        <v>12273.879999999997</v>
      </c>
      <c r="F171" s="7">
        <v>12273.879999999997</v>
      </c>
      <c r="G171" s="7">
        <v>12188.219999999998</v>
      </c>
      <c r="H171" s="7">
        <v>85.66</v>
      </c>
      <c r="I171" s="7">
        <v>-12273.879999999997</v>
      </c>
      <c r="J171" s="7"/>
    </row>
    <row r="172" spans="1:10" s="8" customFormat="1" x14ac:dyDescent="0.2">
      <c r="A172" s="8" t="s">
        <v>179</v>
      </c>
      <c r="B172" s="7">
        <v>0</v>
      </c>
      <c r="C172" s="7">
        <v>0</v>
      </c>
      <c r="D172" s="7">
        <v>0</v>
      </c>
      <c r="E172" s="7">
        <v>89396.200000000012</v>
      </c>
      <c r="F172" s="7">
        <v>89396.200000000012</v>
      </c>
      <c r="G172" s="7">
        <v>89330.450000000012</v>
      </c>
      <c r="H172" s="7">
        <v>65.75</v>
      </c>
      <c r="I172" s="7">
        <v>-89396.200000000012</v>
      </c>
      <c r="J172" s="7"/>
    </row>
    <row r="173" spans="1:10" s="8" customFormat="1" x14ac:dyDescent="0.2">
      <c r="A173" s="8" t="s">
        <v>180</v>
      </c>
      <c r="B173" s="7">
        <v>0</v>
      </c>
      <c r="C173" s="7">
        <v>0</v>
      </c>
      <c r="D173" s="7">
        <v>0</v>
      </c>
      <c r="E173" s="7">
        <v>42023.07</v>
      </c>
      <c r="F173" s="7">
        <v>42023.07</v>
      </c>
      <c r="G173" s="7">
        <v>41965.31</v>
      </c>
      <c r="H173" s="7">
        <v>57.76</v>
      </c>
      <c r="I173" s="7">
        <v>-42023.07</v>
      </c>
      <c r="J173" s="7"/>
    </row>
    <row r="174" spans="1:10" s="8" customFormat="1" x14ac:dyDescent="0.2">
      <c r="A174" s="8" t="s">
        <v>181</v>
      </c>
      <c r="B174" s="7">
        <v>0</v>
      </c>
      <c r="C174" s="7">
        <v>0</v>
      </c>
      <c r="D174" s="7">
        <v>0</v>
      </c>
      <c r="E174" s="7">
        <v>15247.58</v>
      </c>
      <c r="F174" s="7">
        <v>15247.58</v>
      </c>
      <c r="G174" s="7">
        <v>15247.58</v>
      </c>
      <c r="H174" s="7">
        <v>0</v>
      </c>
      <c r="I174" s="7">
        <v>-15247.58</v>
      </c>
      <c r="J174" s="7"/>
    </row>
    <row r="175" spans="1:10" s="8" customFormat="1" x14ac:dyDescent="0.2">
      <c r="A175" s="8" t="s">
        <v>182</v>
      </c>
      <c r="B175" s="7">
        <v>0</v>
      </c>
      <c r="C175" s="7">
        <v>0</v>
      </c>
      <c r="D175" s="7">
        <v>0</v>
      </c>
      <c r="E175" s="7">
        <v>7173.3</v>
      </c>
      <c r="F175" s="7">
        <v>7173.3</v>
      </c>
      <c r="G175" s="7">
        <v>7173.3</v>
      </c>
      <c r="H175" s="7">
        <v>0</v>
      </c>
      <c r="I175" s="7">
        <v>-7173.3</v>
      </c>
      <c r="J175" s="7"/>
    </row>
    <row r="176" spans="1:10" s="8" customFormat="1" x14ac:dyDescent="0.2">
      <c r="A176" s="8" t="s">
        <v>183</v>
      </c>
      <c r="B176" s="7">
        <v>0</v>
      </c>
      <c r="C176" s="7">
        <v>0</v>
      </c>
      <c r="D176" s="7">
        <v>0</v>
      </c>
      <c r="E176" s="7">
        <v>112.09</v>
      </c>
      <c r="F176" s="7">
        <v>112.09</v>
      </c>
      <c r="G176" s="7">
        <v>112.09</v>
      </c>
      <c r="H176" s="7">
        <v>0</v>
      </c>
      <c r="I176" s="7">
        <v>-112.09</v>
      </c>
      <c r="J176" s="7"/>
    </row>
    <row r="177" spans="1:10" s="8" customFormat="1" x14ac:dyDescent="0.2">
      <c r="A177" s="8" t="s">
        <v>184</v>
      </c>
      <c r="B177" s="7">
        <v>0</v>
      </c>
      <c r="C177" s="7">
        <v>0</v>
      </c>
      <c r="D177" s="7">
        <v>0</v>
      </c>
      <c r="E177" s="7">
        <v>930.16000000000008</v>
      </c>
      <c r="F177" s="7">
        <v>930.16000000000008</v>
      </c>
      <c r="G177" s="7">
        <v>921.37000000000012</v>
      </c>
      <c r="H177" s="7">
        <v>8.7899999999999991</v>
      </c>
      <c r="I177" s="7">
        <v>-930.16000000000008</v>
      </c>
      <c r="J177" s="7"/>
    </row>
    <row r="178" spans="1:10" s="8" customFormat="1" x14ac:dyDescent="0.2">
      <c r="A178" s="8" t="s">
        <v>185</v>
      </c>
      <c r="B178" s="7">
        <v>0</v>
      </c>
      <c r="C178" s="7">
        <v>0</v>
      </c>
      <c r="D178" s="7">
        <v>0</v>
      </c>
      <c r="E178" s="7">
        <v>558106.80000000005</v>
      </c>
      <c r="F178" s="7">
        <v>558106.80000000005</v>
      </c>
      <c r="G178" s="7">
        <v>558106.80000000005</v>
      </c>
      <c r="H178" s="7">
        <v>0</v>
      </c>
      <c r="I178" s="7">
        <v>-558106.80000000005</v>
      </c>
      <c r="J178" s="7"/>
    </row>
    <row r="179" spans="1:10" s="8" customFormat="1" x14ac:dyDescent="0.2">
      <c r="A179" s="8" t="s">
        <v>186</v>
      </c>
      <c r="B179" s="7">
        <v>0</v>
      </c>
      <c r="C179" s="7">
        <v>0</v>
      </c>
      <c r="D179" s="7">
        <v>0</v>
      </c>
      <c r="E179" s="7">
        <v>96955.94</v>
      </c>
      <c r="F179" s="7">
        <v>96955.94</v>
      </c>
      <c r="G179" s="7">
        <v>96955.94</v>
      </c>
      <c r="H179" s="7">
        <v>0</v>
      </c>
      <c r="I179" s="7">
        <v>-96955.94</v>
      </c>
      <c r="J179" s="7"/>
    </row>
    <row r="180" spans="1:10" s="8" customFormat="1" x14ac:dyDescent="0.2">
      <c r="A180" s="8" t="s">
        <v>187</v>
      </c>
      <c r="B180" s="7">
        <v>0</v>
      </c>
      <c r="C180" s="7">
        <v>0</v>
      </c>
      <c r="D180" s="7">
        <v>0</v>
      </c>
      <c r="E180" s="7">
        <v>495790.35</v>
      </c>
      <c r="F180" s="7">
        <v>495790.35</v>
      </c>
      <c r="G180" s="7">
        <v>495790.35</v>
      </c>
      <c r="H180" s="7">
        <v>0</v>
      </c>
      <c r="I180" s="7">
        <v>-495790.35</v>
      </c>
      <c r="J180" s="7"/>
    </row>
    <row r="181" spans="1:10" s="8" customFormat="1" x14ac:dyDescent="0.2">
      <c r="A181" s="8" t="s">
        <v>188</v>
      </c>
      <c r="B181" s="7">
        <v>37000</v>
      </c>
      <c r="C181" s="7">
        <v>3290.58</v>
      </c>
      <c r="D181" s="7">
        <v>40290.58</v>
      </c>
      <c r="E181" s="7">
        <v>0</v>
      </c>
      <c r="F181" s="7">
        <v>0</v>
      </c>
      <c r="G181" s="7">
        <v>0</v>
      </c>
      <c r="H181" s="7">
        <v>0</v>
      </c>
      <c r="I181" s="7">
        <v>40290.58</v>
      </c>
      <c r="J181" s="7"/>
    </row>
    <row r="182" spans="1:10" s="8" customFormat="1" x14ac:dyDescent="0.2">
      <c r="A182" s="8" t="s">
        <v>189</v>
      </c>
      <c r="B182" s="7">
        <v>0</v>
      </c>
      <c r="C182" s="7">
        <v>0</v>
      </c>
      <c r="D182" s="7">
        <v>0</v>
      </c>
      <c r="E182" s="7">
        <v>11079.029999999999</v>
      </c>
      <c r="F182" s="7">
        <v>11079.029999999999</v>
      </c>
      <c r="G182" s="7">
        <v>11079.029999999999</v>
      </c>
      <c r="H182" s="7">
        <v>0</v>
      </c>
      <c r="I182" s="7">
        <v>-11079.029999999999</v>
      </c>
      <c r="J182" s="7"/>
    </row>
    <row r="183" spans="1:10" s="8" customFormat="1" x14ac:dyDescent="0.2">
      <c r="A183" s="8" t="s">
        <v>190</v>
      </c>
      <c r="B183" s="7">
        <v>0</v>
      </c>
      <c r="C183" s="7">
        <v>0</v>
      </c>
      <c r="D183" s="7">
        <v>0</v>
      </c>
      <c r="E183" s="7">
        <v>764</v>
      </c>
      <c r="F183" s="7">
        <v>764</v>
      </c>
      <c r="G183" s="7">
        <v>764</v>
      </c>
      <c r="H183" s="7">
        <v>0</v>
      </c>
      <c r="I183" s="7">
        <v>-764</v>
      </c>
      <c r="J183" s="7"/>
    </row>
    <row r="184" spans="1:10" s="8" customFormat="1" x14ac:dyDescent="0.2">
      <c r="A184" s="23" t="s">
        <v>191</v>
      </c>
      <c r="B184" s="24">
        <f>SUM(B49:B183)</f>
        <v>49616761.239999995</v>
      </c>
      <c r="C184" s="24">
        <f t="shared" ref="C184:I184" si="1">SUM(C49:C183)</f>
        <v>-37465.620000000359</v>
      </c>
      <c r="D184" s="24">
        <f t="shared" si="1"/>
        <v>49579295.61999999</v>
      </c>
      <c r="E184" s="24">
        <f t="shared" si="1"/>
        <v>41639733.250000022</v>
      </c>
      <c r="F184" s="24">
        <f t="shared" si="1"/>
        <v>41639733.250000022</v>
      </c>
      <c r="G184" s="24">
        <f t="shared" si="1"/>
        <v>41142574.509999998</v>
      </c>
      <c r="H184" s="24">
        <f t="shared" si="1"/>
        <v>497158.73999999993</v>
      </c>
      <c r="I184" s="24">
        <f t="shared" si="1"/>
        <v>7939562.3699999927</v>
      </c>
      <c r="J184" s="7"/>
    </row>
    <row r="185" spans="1:10" s="8" customFormat="1" x14ac:dyDescent="0.2">
      <c r="A185" s="8" t="s">
        <v>192</v>
      </c>
      <c r="B185" s="7">
        <v>13292.23</v>
      </c>
      <c r="C185" s="7">
        <v>0</v>
      </c>
      <c r="D185" s="7">
        <v>13292.23</v>
      </c>
      <c r="E185" s="7">
        <v>0</v>
      </c>
      <c r="F185" s="7">
        <v>0</v>
      </c>
      <c r="G185" s="7">
        <v>0</v>
      </c>
      <c r="H185" s="7">
        <v>0</v>
      </c>
      <c r="I185" s="7">
        <v>13292.23</v>
      </c>
      <c r="J185" s="7"/>
    </row>
    <row r="186" spans="1:10" s="8" customFormat="1" x14ac:dyDescent="0.2">
      <c r="A186" s="8" t="s">
        <v>193</v>
      </c>
      <c r="B186" s="7">
        <v>0</v>
      </c>
      <c r="C186" s="7">
        <v>0</v>
      </c>
      <c r="D186" s="7">
        <v>0</v>
      </c>
      <c r="E186" s="7">
        <v>8136.64</v>
      </c>
      <c r="F186" s="7">
        <v>8136.64</v>
      </c>
      <c r="G186" s="7">
        <v>8136.64</v>
      </c>
      <c r="H186" s="7">
        <v>0</v>
      </c>
      <c r="I186" s="7">
        <v>-8136.64</v>
      </c>
      <c r="J186" s="7"/>
    </row>
    <row r="187" spans="1:10" s="8" customFormat="1" x14ac:dyDescent="0.2">
      <c r="A187" s="8" t="s">
        <v>194</v>
      </c>
      <c r="B187" s="7">
        <v>120000</v>
      </c>
      <c r="C187" s="7">
        <v>65000</v>
      </c>
      <c r="D187" s="7">
        <v>185000</v>
      </c>
      <c r="E187" s="7">
        <v>0</v>
      </c>
      <c r="F187" s="7">
        <v>0</v>
      </c>
      <c r="G187" s="7">
        <v>0</v>
      </c>
      <c r="H187" s="7">
        <v>0</v>
      </c>
      <c r="I187" s="7">
        <v>185000</v>
      </c>
      <c r="J187" s="7"/>
    </row>
    <row r="188" spans="1:10" s="8" customFormat="1" x14ac:dyDescent="0.2">
      <c r="A188" s="8" t="s">
        <v>195</v>
      </c>
      <c r="B188" s="7">
        <v>0</v>
      </c>
      <c r="C188" s="7">
        <v>0</v>
      </c>
      <c r="D188" s="7">
        <v>0</v>
      </c>
      <c r="E188" s="7">
        <v>271.14</v>
      </c>
      <c r="F188" s="7">
        <v>271.14</v>
      </c>
      <c r="G188" s="7">
        <v>271.14</v>
      </c>
      <c r="H188" s="7">
        <v>0</v>
      </c>
      <c r="I188" s="7">
        <v>-271.14</v>
      </c>
      <c r="J188" s="7"/>
    </row>
    <row r="189" spans="1:10" s="8" customFormat="1" x14ac:dyDescent="0.2">
      <c r="A189" s="8" t="s">
        <v>196</v>
      </c>
      <c r="B189" s="7">
        <v>0</v>
      </c>
      <c r="C189" s="7">
        <v>0</v>
      </c>
      <c r="D189" s="7">
        <v>0</v>
      </c>
      <c r="E189" s="7">
        <v>170037.59</v>
      </c>
      <c r="F189" s="7">
        <v>170037.59</v>
      </c>
      <c r="G189" s="7">
        <v>170037.59</v>
      </c>
      <c r="H189" s="7">
        <v>0</v>
      </c>
      <c r="I189" s="7">
        <v>-170037.59</v>
      </c>
      <c r="J189" s="7"/>
    </row>
    <row r="190" spans="1:10" s="8" customFormat="1" x14ac:dyDescent="0.2">
      <c r="A190" s="8" t="s">
        <v>197</v>
      </c>
      <c r="B190" s="7">
        <v>9200</v>
      </c>
      <c r="C190" s="7">
        <v>0</v>
      </c>
      <c r="D190" s="7">
        <v>9200</v>
      </c>
      <c r="E190" s="7">
        <v>0</v>
      </c>
      <c r="F190" s="7">
        <v>0</v>
      </c>
      <c r="G190" s="7">
        <v>0</v>
      </c>
      <c r="H190" s="7">
        <v>0</v>
      </c>
      <c r="I190" s="7">
        <v>9200</v>
      </c>
      <c r="J190" s="7"/>
    </row>
    <row r="191" spans="1:10" s="8" customFormat="1" x14ac:dyDescent="0.2">
      <c r="A191" s="8" t="s">
        <v>198</v>
      </c>
      <c r="B191" s="7">
        <v>0</v>
      </c>
      <c r="C191" s="7">
        <v>0</v>
      </c>
      <c r="D191" s="7">
        <v>0</v>
      </c>
      <c r="E191" s="7">
        <v>6511.15</v>
      </c>
      <c r="F191" s="7">
        <v>6511.1499999999987</v>
      </c>
      <c r="G191" s="7">
        <v>6511.1499999999987</v>
      </c>
      <c r="H191" s="7">
        <v>0</v>
      </c>
      <c r="I191" s="7">
        <v>-6511.1499999999987</v>
      </c>
      <c r="J191" s="7"/>
    </row>
    <row r="192" spans="1:10" s="8" customFormat="1" x14ac:dyDescent="0.2">
      <c r="A192" s="23" t="s">
        <v>199</v>
      </c>
      <c r="B192" s="24">
        <f>SUM(B185:B191)</f>
        <v>142492.23000000001</v>
      </c>
      <c r="C192" s="24">
        <f t="shared" ref="C192:I192" si="2">SUM(C185:C191)</f>
        <v>65000</v>
      </c>
      <c r="D192" s="24">
        <f t="shared" si="2"/>
        <v>207492.23</v>
      </c>
      <c r="E192" s="24">
        <f t="shared" si="2"/>
        <v>184956.52</v>
      </c>
      <c r="F192" s="24">
        <f t="shared" si="2"/>
        <v>184956.52</v>
      </c>
      <c r="G192" s="24">
        <f t="shared" si="2"/>
        <v>184956.52</v>
      </c>
      <c r="H192" s="24">
        <f t="shared" si="2"/>
        <v>0</v>
      </c>
      <c r="I192" s="24">
        <f t="shared" si="2"/>
        <v>22535.709999999988</v>
      </c>
      <c r="J192" s="7"/>
    </row>
    <row r="193" spans="1:10" s="8" customFormat="1" x14ac:dyDescent="0.2">
      <c r="A193" s="8" t="s">
        <v>200</v>
      </c>
      <c r="B193" s="7">
        <v>5036388.09</v>
      </c>
      <c r="C193" s="7">
        <v>3653953.33</v>
      </c>
      <c r="D193" s="7">
        <v>8690341.4199999999</v>
      </c>
      <c r="E193" s="7">
        <v>0</v>
      </c>
      <c r="F193" s="7">
        <v>0</v>
      </c>
      <c r="G193" s="7">
        <v>0</v>
      </c>
      <c r="H193" s="7">
        <v>0</v>
      </c>
      <c r="I193" s="7">
        <v>8690341.4199999999</v>
      </c>
      <c r="J193" s="7"/>
    </row>
    <row r="194" spans="1:10" s="8" customFormat="1" x14ac:dyDescent="0.2">
      <c r="A194" s="8" t="s">
        <v>201</v>
      </c>
      <c r="B194" s="7">
        <v>0</v>
      </c>
      <c r="C194" s="7">
        <v>0</v>
      </c>
      <c r="D194" s="7">
        <v>0</v>
      </c>
      <c r="E194" s="7">
        <v>571432.94999999995</v>
      </c>
      <c r="F194" s="7">
        <v>571432.94999999995</v>
      </c>
      <c r="G194" s="7">
        <v>571432.94999999995</v>
      </c>
      <c r="H194" s="7">
        <v>0</v>
      </c>
      <c r="I194" s="7">
        <v>-571432.94999999995</v>
      </c>
      <c r="J194" s="7"/>
    </row>
    <row r="195" spans="1:10" s="8" customFormat="1" x14ac:dyDescent="0.2">
      <c r="A195" s="8" t="s">
        <v>202</v>
      </c>
      <c r="B195" s="7">
        <v>0</v>
      </c>
      <c r="C195" s="7">
        <v>0</v>
      </c>
      <c r="D195" s="7">
        <v>0</v>
      </c>
      <c r="E195" s="7">
        <v>5748413.4699999997</v>
      </c>
      <c r="F195" s="7">
        <v>5748413.4699999997</v>
      </c>
      <c r="G195" s="7">
        <v>5748413.4699999997</v>
      </c>
      <c r="H195" s="7">
        <v>0</v>
      </c>
      <c r="I195" s="7">
        <v>-5748413.4699999997</v>
      </c>
      <c r="J195" s="7"/>
    </row>
    <row r="196" spans="1:10" s="8" customFormat="1" x14ac:dyDescent="0.2">
      <c r="A196" s="8" t="s">
        <v>203</v>
      </c>
      <c r="B196" s="7">
        <v>0</v>
      </c>
      <c r="C196" s="7">
        <v>0</v>
      </c>
      <c r="D196" s="7">
        <v>0</v>
      </c>
      <c r="E196" s="7">
        <v>1316931.03</v>
      </c>
      <c r="F196" s="7">
        <v>1316931.0300000024</v>
      </c>
      <c r="G196" s="7">
        <v>1316931.0300000024</v>
      </c>
      <c r="H196" s="7">
        <v>0</v>
      </c>
      <c r="I196" s="7">
        <v>-1316931.0300000024</v>
      </c>
      <c r="J196" s="7"/>
    </row>
    <row r="197" spans="1:10" s="8" customFormat="1" x14ac:dyDescent="0.2">
      <c r="A197" s="8" t="s">
        <v>204</v>
      </c>
      <c r="B197" s="7">
        <v>0</v>
      </c>
      <c r="C197" s="7">
        <v>0</v>
      </c>
      <c r="D197" s="7">
        <v>0</v>
      </c>
      <c r="E197" s="7">
        <v>34496.770000000004</v>
      </c>
      <c r="F197" s="7">
        <v>34496.770000000004</v>
      </c>
      <c r="G197" s="7">
        <v>34496.770000000004</v>
      </c>
      <c r="H197" s="7">
        <v>0</v>
      </c>
      <c r="I197" s="7">
        <v>-34496.770000000004</v>
      </c>
      <c r="J197" s="7"/>
    </row>
    <row r="198" spans="1:10" s="8" customFormat="1" x14ac:dyDescent="0.2">
      <c r="A198" s="8" t="s">
        <v>205</v>
      </c>
      <c r="B198" s="7">
        <v>0</v>
      </c>
      <c r="C198" s="7">
        <v>0</v>
      </c>
      <c r="D198" s="7">
        <v>0</v>
      </c>
      <c r="E198" s="7">
        <v>127834.83000000002</v>
      </c>
      <c r="F198" s="7">
        <v>127834.83000000002</v>
      </c>
      <c r="G198" s="7">
        <v>125160.26999999999</v>
      </c>
      <c r="H198" s="7">
        <v>2674.56</v>
      </c>
      <c r="I198" s="7">
        <v>-127834.83000000002</v>
      </c>
      <c r="J198" s="7"/>
    </row>
    <row r="199" spans="1:10" s="8" customFormat="1" x14ac:dyDescent="0.2">
      <c r="A199" s="8" t="s">
        <v>206</v>
      </c>
      <c r="B199" s="7">
        <v>10956542.140000001</v>
      </c>
      <c r="C199" s="7">
        <v>269551.61</v>
      </c>
      <c r="D199" s="7">
        <v>11226093.75</v>
      </c>
      <c r="E199" s="7">
        <v>0</v>
      </c>
      <c r="F199" s="7">
        <v>0</v>
      </c>
      <c r="G199" s="7">
        <v>0</v>
      </c>
      <c r="H199" s="7">
        <v>0</v>
      </c>
      <c r="I199" s="7">
        <v>11226093.75</v>
      </c>
      <c r="J199" s="7"/>
    </row>
    <row r="200" spans="1:10" s="8" customFormat="1" x14ac:dyDescent="0.2">
      <c r="A200" s="8" t="s">
        <v>207</v>
      </c>
      <c r="B200" s="7">
        <v>0</v>
      </c>
      <c r="C200" s="7">
        <v>0</v>
      </c>
      <c r="D200" s="7">
        <v>0</v>
      </c>
      <c r="E200" s="7">
        <v>8209313.25</v>
      </c>
      <c r="F200" s="7">
        <v>8209313.25</v>
      </c>
      <c r="G200" s="7">
        <v>8209313.25</v>
      </c>
      <c r="H200" s="7">
        <v>0</v>
      </c>
      <c r="I200" s="7">
        <v>-8209313.25</v>
      </c>
      <c r="J200" s="7"/>
    </row>
    <row r="201" spans="1:10" s="8" customFormat="1" x14ac:dyDescent="0.2">
      <c r="A201" s="8" t="s">
        <v>208</v>
      </c>
      <c r="B201" s="7">
        <v>0</v>
      </c>
      <c r="C201" s="7">
        <v>0</v>
      </c>
      <c r="D201" s="7">
        <v>0</v>
      </c>
      <c r="E201" s="7">
        <v>90800</v>
      </c>
      <c r="F201" s="7">
        <v>90800</v>
      </c>
      <c r="G201" s="7">
        <v>90800</v>
      </c>
      <c r="H201" s="7">
        <v>0</v>
      </c>
      <c r="I201" s="7">
        <v>-90800</v>
      </c>
      <c r="J201" s="7"/>
    </row>
    <row r="202" spans="1:10" s="8" customFormat="1" x14ac:dyDescent="0.2">
      <c r="A202" s="8" t="s">
        <v>209</v>
      </c>
      <c r="B202" s="7">
        <v>0</v>
      </c>
      <c r="C202" s="7">
        <v>0</v>
      </c>
      <c r="D202" s="7">
        <v>0</v>
      </c>
      <c r="E202" s="7">
        <v>127507.68</v>
      </c>
      <c r="F202" s="7">
        <v>127507.68</v>
      </c>
      <c r="G202" s="7">
        <v>127507.68</v>
      </c>
      <c r="H202" s="7">
        <v>0</v>
      </c>
      <c r="I202" s="7">
        <v>-127507.68</v>
      </c>
      <c r="J202" s="7"/>
    </row>
    <row r="203" spans="1:10" s="8" customFormat="1" x14ac:dyDescent="0.2">
      <c r="A203" s="8" t="s">
        <v>210</v>
      </c>
      <c r="B203" s="7">
        <v>0</v>
      </c>
      <c r="C203" s="7">
        <v>0</v>
      </c>
      <c r="D203" s="7">
        <v>0</v>
      </c>
      <c r="E203" s="7">
        <v>8946</v>
      </c>
      <c r="F203" s="7">
        <v>8946</v>
      </c>
      <c r="G203" s="7">
        <v>8946</v>
      </c>
      <c r="H203" s="7">
        <v>0</v>
      </c>
      <c r="I203" s="7">
        <v>-8946</v>
      </c>
      <c r="J203" s="7"/>
    </row>
    <row r="204" spans="1:10" s="8" customFormat="1" x14ac:dyDescent="0.2">
      <c r="A204" s="8" t="s">
        <v>211</v>
      </c>
      <c r="B204" s="7">
        <v>0</v>
      </c>
      <c r="C204" s="7">
        <v>0</v>
      </c>
      <c r="D204" s="7">
        <v>0</v>
      </c>
      <c r="E204" s="7">
        <v>500993.8</v>
      </c>
      <c r="F204" s="7">
        <v>500993.8</v>
      </c>
      <c r="G204" s="7">
        <v>500993.8</v>
      </c>
      <c r="H204" s="7">
        <v>0</v>
      </c>
      <c r="I204" s="7">
        <v>-500993.8</v>
      </c>
      <c r="J204" s="7"/>
    </row>
    <row r="205" spans="1:10" s="8" customFormat="1" x14ac:dyDescent="0.2">
      <c r="A205" s="8" t="s">
        <v>212</v>
      </c>
      <c r="B205" s="7">
        <v>0</v>
      </c>
      <c r="C205" s="7">
        <v>0</v>
      </c>
      <c r="D205" s="7">
        <v>0</v>
      </c>
      <c r="E205" s="7">
        <v>210270.53999999992</v>
      </c>
      <c r="F205" s="7">
        <v>210270.53999999992</v>
      </c>
      <c r="G205" s="7">
        <v>190645.53999999992</v>
      </c>
      <c r="H205" s="7">
        <v>19625</v>
      </c>
      <c r="I205" s="7">
        <v>-210270.53999999992</v>
      </c>
      <c r="J205" s="7"/>
    </row>
    <row r="206" spans="1:10" s="8" customFormat="1" x14ac:dyDescent="0.2">
      <c r="A206" s="8" t="s">
        <v>213</v>
      </c>
      <c r="B206" s="7">
        <v>0</v>
      </c>
      <c r="C206" s="7">
        <v>0</v>
      </c>
      <c r="D206" s="7">
        <v>0</v>
      </c>
      <c r="E206" s="7">
        <v>85741.45</v>
      </c>
      <c r="F206" s="7">
        <v>85741.45</v>
      </c>
      <c r="G206" s="7">
        <v>85741.45</v>
      </c>
      <c r="H206" s="7">
        <v>0</v>
      </c>
      <c r="I206" s="7">
        <v>-85741.45</v>
      </c>
      <c r="J206" s="7"/>
    </row>
    <row r="207" spans="1:10" s="8" customFormat="1" x14ac:dyDescent="0.2">
      <c r="A207" s="8" t="s">
        <v>214</v>
      </c>
      <c r="B207" s="7">
        <v>0</v>
      </c>
      <c r="C207" s="7">
        <v>0</v>
      </c>
      <c r="D207" s="7">
        <v>0</v>
      </c>
      <c r="E207" s="7">
        <v>85413.28</v>
      </c>
      <c r="F207" s="7">
        <v>85413.280000000028</v>
      </c>
      <c r="G207" s="7">
        <v>85413.280000000028</v>
      </c>
      <c r="H207" s="7">
        <v>0</v>
      </c>
      <c r="I207" s="7">
        <v>-85413.280000000028</v>
      </c>
      <c r="J207" s="7"/>
    </row>
    <row r="208" spans="1:10" s="8" customFormat="1" x14ac:dyDescent="0.2">
      <c r="A208" s="8" t="s">
        <v>215</v>
      </c>
      <c r="B208" s="7">
        <v>0</v>
      </c>
      <c r="C208" s="7">
        <v>0</v>
      </c>
      <c r="D208" s="7">
        <v>0</v>
      </c>
      <c r="E208" s="7">
        <v>92204.67</v>
      </c>
      <c r="F208" s="7">
        <v>92204.67</v>
      </c>
      <c r="G208" s="7">
        <v>92204.67</v>
      </c>
      <c r="H208" s="7">
        <v>0</v>
      </c>
      <c r="I208" s="7">
        <v>-92204.67</v>
      </c>
      <c r="J208" s="7"/>
    </row>
    <row r="209" spans="1:10" s="8" customFormat="1" x14ac:dyDescent="0.2">
      <c r="A209" s="8" t="s">
        <v>216</v>
      </c>
      <c r="B209" s="7">
        <v>0</v>
      </c>
      <c r="C209" s="7">
        <v>0</v>
      </c>
      <c r="D209" s="7">
        <v>0</v>
      </c>
      <c r="E209" s="7">
        <v>365083.16000000003</v>
      </c>
      <c r="F209" s="7">
        <v>365083.16000000003</v>
      </c>
      <c r="G209" s="7">
        <v>365083.16000000003</v>
      </c>
      <c r="H209" s="7">
        <v>0</v>
      </c>
      <c r="I209" s="7">
        <v>-365083.16000000003</v>
      </c>
      <c r="J209" s="7"/>
    </row>
    <row r="210" spans="1:10" s="8" customFormat="1" x14ac:dyDescent="0.2">
      <c r="A210" s="8" t="s">
        <v>217</v>
      </c>
      <c r="B210" s="7">
        <v>0</v>
      </c>
      <c r="C210" s="7">
        <v>0</v>
      </c>
      <c r="D210" s="7">
        <v>0</v>
      </c>
      <c r="E210" s="7">
        <v>16000</v>
      </c>
      <c r="F210" s="7">
        <v>16000</v>
      </c>
      <c r="G210" s="7">
        <v>16000</v>
      </c>
      <c r="H210" s="7">
        <v>0</v>
      </c>
      <c r="I210" s="7">
        <v>-16000</v>
      </c>
      <c r="J210" s="7"/>
    </row>
    <row r="211" spans="1:10" s="8" customFormat="1" x14ac:dyDescent="0.2">
      <c r="A211" s="8" t="s">
        <v>218</v>
      </c>
      <c r="B211" s="7">
        <v>0</v>
      </c>
      <c r="C211" s="7">
        <v>0</v>
      </c>
      <c r="D211" s="7">
        <v>0</v>
      </c>
      <c r="E211" s="7">
        <v>63659.93</v>
      </c>
      <c r="F211" s="7">
        <v>63659.93</v>
      </c>
      <c r="G211" s="7">
        <v>63659.93</v>
      </c>
      <c r="H211" s="7">
        <v>0</v>
      </c>
      <c r="I211" s="7">
        <v>-63659.93</v>
      </c>
      <c r="J211" s="7"/>
    </row>
    <row r="212" spans="1:10" s="8" customFormat="1" x14ac:dyDescent="0.2">
      <c r="A212" s="8" t="s">
        <v>219</v>
      </c>
      <c r="B212" s="7">
        <v>0</v>
      </c>
      <c r="C212" s="7">
        <v>0</v>
      </c>
      <c r="D212" s="7">
        <v>0</v>
      </c>
      <c r="E212" s="7">
        <v>17000</v>
      </c>
      <c r="F212" s="7">
        <v>17000</v>
      </c>
      <c r="G212" s="7">
        <v>17000</v>
      </c>
      <c r="H212" s="7">
        <v>0</v>
      </c>
      <c r="I212" s="7">
        <v>-17000</v>
      </c>
      <c r="J212" s="7"/>
    </row>
    <row r="213" spans="1:10" s="8" customFormat="1" x14ac:dyDescent="0.2">
      <c r="A213" s="8" t="s">
        <v>220</v>
      </c>
      <c r="B213" s="7">
        <v>19000</v>
      </c>
      <c r="C213" s="7">
        <v>0</v>
      </c>
      <c r="D213" s="7">
        <v>19000</v>
      </c>
      <c r="E213" s="7">
        <v>0</v>
      </c>
      <c r="F213" s="7">
        <v>0</v>
      </c>
      <c r="G213" s="7">
        <v>0</v>
      </c>
      <c r="H213" s="7">
        <v>0</v>
      </c>
      <c r="I213" s="7">
        <v>19000</v>
      </c>
      <c r="J213" s="7"/>
    </row>
    <row r="214" spans="1:10" s="8" customFormat="1" x14ac:dyDescent="0.2">
      <c r="A214" s="8" t="s">
        <v>221</v>
      </c>
      <c r="B214" s="7">
        <v>0</v>
      </c>
      <c r="C214" s="7">
        <v>0</v>
      </c>
      <c r="D214" s="7">
        <v>0</v>
      </c>
      <c r="E214" s="7">
        <v>9400</v>
      </c>
      <c r="F214" s="7">
        <v>9400</v>
      </c>
      <c r="G214" s="7">
        <v>9400</v>
      </c>
      <c r="H214" s="7">
        <v>0</v>
      </c>
      <c r="I214" s="7">
        <v>-9400</v>
      </c>
      <c r="J214" s="7"/>
    </row>
    <row r="215" spans="1:10" s="8" customFormat="1" x14ac:dyDescent="0.2">
      <c r="A215" s="23" t="s">
        <v>222</v>
      </c>
      <c r="B215" s="24">
        <f>SUM(B193:B214)</f>
        <v>16011930.23</v>
      </c>
      <c r="C215" s="24">
        <f t="shared" ref="C215:I215" si="3">SUM(C193:C214)</f>
        <v>3923504.94</v>
      </c>
      <c r="D215" s="24">
        <f t="shared" si="3"/>
        <v>19935435.170000002</v>
      </c>
      <c r="E215" s="24">
        <f t="shared" si="3"/>
        <v>17681442.810000002</v>
      </c>
      <c r="F215" s="24">
        <f t="shared" si="3"/>
        <v>17681442.810000002</v>
      </c>
      <c r="G215" s="24">
        <f t="shared" si="3"/>
        <v>17659143.250000004</v>
      </c>
      <c r="H215" s="24">
        <f t="shared" si="3"/>
        <v>22299.56</v>
      </c>
      <c r="I215" s="24">
        <f t="shared" si="3"/>
        <v>2253992.3599999971</v>
      </c>
      <c r="J215" s="7"/>
    </row>
    <row r="216" spans="1:10" s="8" customFormat="1" x14ac:dyDescent="0.2">
      <c r="A216" s="27" t="s">
        <v>223</v>
      </c>
      <c r="B216" s="28">
        <f>B215+B192+B184+B48</f>
        <v>319177663.28000003</v>
      </c>
      <c r="C216" s="28">
        <f t="shared" ref="C216:I216" si="4">C215+C192+C184+C48</f>
        <v>3951039.3199999994</v>
      </c>
      <c r="D216" s="28">
        <f t="shared" si="4"/>
        <v>323128702.60000002</v>
      </c>
      <c r="E216" s="28">
        <f t="shared" si="4"/>
        <v>305605437.50000012</v>
      </c>
      <c r="F216" s="28">
        <f t="shared" si="4"/>
        <v>305605437.50000012</v>
      </c>
      <c r="G216" s="28">
        <f t="shared" si="4"/>
        <v>301651732.00000006</v>
      </c>
      <c r="H216" s="28">
        <f t="shared" si="4"/>
        <v>3953705.5</v>
      </c>
      <c r="I216" s="28">
        <f t="shared" si="4"/>
        <v>17523265.099999975</v>
      </c>
      <c r="J216" s="7"/>
    </row>
    <row r="217" spans="1:10" s="8" customFormat="1" x14ac:dyDescent="0.2">
      <c r="A217" s="8" t="s">
        <v>224</v>
      </c>
      <c r="B217" s="7">
        <v>93552168.979999989</v>
      </c>
      <c r="C217" s="7">
        <v>21125512.379999999</v>
      </c>
      <c r="D217" s="7">
        <v>114677681.36</v>
      </c>
      <c r="E217" s="7">
        <v>0</v>
      </c>
      <c r="F217" s="7">
        <v>0</v>
      </c>
      <c r="G217" s="7">
        <v>0</v>
      </c>
      <c r="H217" s="7">
        <v>0</v>
      </c>
      <c r="I217" s="7">
        <v>114677681.36</v>
      </c>
      <c r="J217" s="7"/>
    </row>
    <row r="218" spans="1:10" s="8" customFormat="1" x14ac:dyDescent="0.2">
      <c r="A218" s="8" t="s">
        <v>225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/>
    </row>
    <row r="219" spans="1:10" s="8" customFormat="1" x14ac:dyDescent="0.2">
      <c r="A219" s="8" t="s">
        <v>226</v>
      </c>
      <c r="B219" s="7">
        <v>0</v>
      </c>
      <c r="C219" s="7">
        <v>0</v>
      </c>
      <c r="D219" s="7">
        <v>0</v>
      </c>
      <c r="E219" s="7">
        <v>192147.86</v>
      </c>
      <c r="F219" s="7">
        <v>192147.86</v>
      </c>
      <c r="G219" s="7">
        <v>190143.34999999998</v>
      </c>
      <c r="H219" s="7">
        <v>2004.51</v>
      </c>
      <c r="I219" s="7">
        <v>-192147.86</v>
      </c>
      <c r="J219" s="7"/>
    </row>
    <row r="220" spans="1:10" s="8" customFormat="1" x14ac:dyDescent="0.2">
      <c r="A220" s="8" t="s">
        <v>227</v>
      </c>
      <c r="B220" s="7">
        <v>0</v>
      </c>
      <c r="C220" s="7">
        <v>0</v>
      </c>
      <c r="D220" s="7">
        <v>0</v>
      </c>
      <c r="E220" s="7">
        <v>43108.54</v>
      </c>
      <c r="F220" s="7">
        <v>43108.54</v>
      </c>
      <c r="G220" s="7">
        <v>43108.54</v>
      </c>
      <c r="H220" s="7">
        <v>0</v>
      </c>
      <c r="I220" s="7">
        <v>-43108.54</v>
      </c>
      <c r="J220" s="7"/>
    </row>
    <row r="221" spans="1:10" s="8" customFormat="1" x14ac:dyDescent="0.2">
      <c r="A221" s="8" t="s">
        <v>228</v>
      </c>
      <c r="B221" s="7">
        <v>0</v>
      </c>
      <c r="C221" s="7">
        <v>0</v>
      </c>
      <c r="D221" s="7">
        <v>0</v>
      </c>
      <c r="E221" s="7">
        <v>392369.62000000005</v>
      </c>
      <c r="F221" s="7">
        <v>392369.62000000005</v>
      </c>
      <c r="G221" s="7">
        <v>392369.62000000005</v>
      </c>
      <c r="H221" s="7">
        <v>0</v>
      </c>
      <c r="I221" s="7">
        <v>-392369.62000000005</v>
      </c>
      <c r="J221" s="7"/>
    </row>
    <row r="222" spans="1:10" s="8" customFormat="1" x14ac:dyDescent="0.2">
      <c r="A222" s="8" t="s">
        <v>229</v>
      </c>
      <c r="B222" s="7">
        <v>0</v>
      </c>
      <c r="C222" s="7">
        <v>0</v>
      </c>
      <c r="D222" s="7">
        <v>0</v>
      </c>
      <c r="E222" s="7">
        <v>195721.37000000008</v>
      </c>
      <c r="F222" s="7">
        <v>195721.37000000008</v>
      </c>
      <c r="G222" s="7">
        <v>195721.37000000008</v>
      </c>
      <c r="H222" s="7">
        <v>0</v>
      </c>
      <c r="I222" s="7">
        <v>-195721.37000000008</v>
      </c>
      <c r="J222" s="7"/>
    </row>
    <row r="223" spans="1:10" s="8" customFormat="1" x14ac:dyDescent="0.2">
      <c r="A223" s="8" t="s">
        <v>230</v>
      </c>
      <c r="B223" s="7">
        <v>0</v>
      </c>
      <c r="C223" s="7">
        <v>0</v>
      </c>
      <c r="D223" s="7">
        <v>0</v>
      </c>
      <c r="E223" s="7">
        <v>959843.80999999994</v>
      </c>
      <c r="F223" s="7">
        <v>959843.80999999994</v>
      </c>
      <c r="G223" s="7">
        <v>959843.80999999994</v>
      </c>
      <c r="H223" s="7">
        <v>0</v>
      </c>
      <c r="I223" s="7">
        <v>-959843.80999999994</v>
      </c>
      <c r="J223" s="7"/>
    </row>
    <row r="224" spans="1:10" s="8" customFormat="1" x14ac:dyDescent="0.2">
      <c r="A224" s="8" t="s">
        <v>231</v>
      </c>
      <c r="B224" s="7">
        <v>0</v>
      </c>
      <c r="C224" s="7">
        <v>0</v>
      </c>
      <c r="D224" s="7">
        <v>0</v>
      </c>
      <c r="E224" s="7">
        <v>14218.19</v>
      </c>
      <c r="F224" s="7">
        <v>14218.19</v>
      </c>
      <c r="G224" s="7">
        <v>14218.19</v>
      </c>
      <c r="H224" s="7">
        <v>0</v>
      </c>
      <c r="I224" s="7">
        <v>-14218.19</v>
      </c>
      <c r="J224" s="7"/>
    </row>
    <row r="225" spans="1:10" s="8" customFormat="1" x14ac:dyDescent="0.2">
      <c r="A225" s="8" t="s">
        <v>232</v>
      </c>
      <c r="B225" s="7">
        <v>0</v>
      </c>
      <c r="C225" s="7">
        <v>0</v>
      </c>
      <c r="D225" s="7">
        <v>0</v>
      </c>
      <c r="E225" s="7">
        <v>10850.28</v>
      </c>
      <c r="F225" s="7">
        <v>10850.28</v>
      </c>
      <c r="G225" s="7">
        <v>10850.28</v>
      </c>
      <c r="H225" s="7">
        <v>0</v>
      </c>
      <c r="I225" s="7">
        <v>-10850.28</v>
      </c>
      <c r="J225" s="7"/>
    </row>
    <row r="226" spans="1:10" s="8" customFormat="1" x14ac:dyDescent="0.2">
      <c r="A226" s="8" t="s">
        <v>233</v>
      </c>
      <c r="B226" s="7">
        <v>0</v>
      </c>
      <c r="C226" s="7">
        <v>0</v>
      </c>
      <c r="D226" s="7">
        <v>0</v>
      </c>
      <c r="E226" s="7">
        <v>457671.47999999986</v>
      </c>
      <c r="F226" s="7">
        <v>457671.47999999986</v>
      </c>
      <c r="G226" s="7">
        <v>443496.52999999985</v>
      </c>
      <c r="H226" s="7">
        <v>14174.95</v>
      </c>
      <c r="I226" s="7">
        <v>-457671.47999999986</v>
      </c>
      <c r="J226" s="7"/>
    </row>
    <row r="227" spans="1:10" s="8" customFormat="1" x14ac:dyDescent="0.2">
      <c r="A227" s="8" t="s">
        <v>234</v>
      </c>
      <c r="B227" s="7">
        <v>0</v>
      </c>
      <c r="C227" s="7">
        <v>0</v>
      </c>
      <c r="D227" s="7">
        <v>0</v>
      </c>
      <c r="E227" s="7">
        <v>1566779.1600000006</v>
      </c>
      <c r="F227" s="7">
        <v>1566779.1600000006</v>
      </c>
      <c r="G227" s="7">
        <v>1566522.9700000007</v>
      </c>
      <c r="H227" s="7">
        <v>256.19</v>
      </c>
      <c r="I227" s="7">
        <v>-1566779.1600000006</v>
      </c>
      <c r="J227" s="7"/>
    </row>
    <row r="228" spans="1:10" s="8" customFormat="1" x14ac:dyDescent="0.2">
      <c r="A228" s="8" t="s">
        <v>235</v>
      </c>
      <c r="B228" s="7">
        <v>0</v>
      </c>
      <c r="C228" s="7">
        <v>0</v>
      </c>
      <c r="D228" s="7">
        <v>0</v>
      </c>
      <c r="E228" s="7">
        <v>282952.57999999984</v>
      </c>
      <c r="F228" s="7">
        <v>282952.57999999984</v>
      </c>
      <c r="G228" s="7">
        <v>282952.57999999984</v>
      </c>
      <c r="H228" s="7">
        <v>0</v>
      </c>
      <c r="I228" s="7">
        <v>-282952.57999999984</v>
      </c>
      <c r="J228" s="7"/>
    </row>
    <row r="229" spans="1:10" s="8" customFormat="1" x14ac:dyDescent="0.2">
      <c r="A229" s="8" t="s">
        <v>236</v>
      </c>
      <c r="B229" s="7">
        <v>0</v>
      </c>
      <c r="C229" s="7">
        <v>0</v>
      </c>
      <c r="D229" s="7">
        <v>0</v>
      </c>
      <c r="E229" s="7">
        <v>37839.060000000005</v>
      </c>
      <c r="F229" s="7">
        <v>37839.060000000005</v>
      </c>
      <c r="G229" s="7">
        <v>37839.060000000005</v>
      </c>
      <c r="H229" s="7">
        <v>0</v>
      </c>
      <c r="I229" s="7">
        <v>-37839.060000000005</v>
      </c>
      <c r="J229" s="7"/>
    </row>
    <row r="230" spans="1:10" s="8" customFormat="1" x14ac:dyDescent="0.2">
      <c r="A230" s="8" t="s">
        <v>237</v>
      </c>
      <c r="B230" s="7">
        <v>0</v>
      </c>
      <c r="C230" s="7">
        <v>0</v>
      </c>
      <c r="D230" s="7">
        <v>0</v>
      </c>
      <c r="E230" s="7">
        <v>2267538.5799999996</v>
      </c>
      <c r="F230" s="7">
        <v>2267538.5799999996</v>
      </c>
      <c r="G230" s="7">
        <v>2071668.5800000005</v>
      </c>
      <c r="H230" s="7">
        <v>195870</v>
      </c>
      <c r="I230" s="7">
        <v>-2267538.5799999996</v>
      </c>
      <c r="J230" s="7"/>
    </row>
    <row r="231" spans="1:10" s="8" customFormat="1" x14ac:dyDescent="0.2">
      <c r="A231" s="8" t="s">
        <v>238</v>
      </c>
      <c r="B231" s="7">
        <v>0</v>
      </c>
      <c r="C231" s="7">
        <v>0</v>
      </c>
      <c r="D231" s="7">
        <v>0</v>
      </c>
      <c r="E231" s="7">
        <v>87056.75</v>
      </c>
      <c r="F231" s="7">
        <v>87056.75</v>
      </c>
      <c r="G231" s="7">
        <v>87056.75</v>
      </c>
      <c r="H231" s="7">
        <v>0</v>
      </c>
      <c r="I231" s="7">
        <v>-87056.75</v>
      </c>
      <c r="J231" s="7"/>
    </row>
    <row r="232" spans="1:10" s="8" customFormat="1" x14ac:dyDescent="0.2">
      <c r="A232" s="8" t="s">
        <v>239</v>
      </c>
      <c r="B232" s="7">
        <v>0</v>
      </c>
      <c r="C232" s="7">
        <v>0</v>
      </c>
      <c r="D232" s="7">
        <v>0</v>
      </c>
      <c r="E232" s="7">
        <v>1270809.58</v>
      </c>
      <c r="F232" s="7">
        <v>1270809.58</v>
      </c>
      <c r="G232" s="7">
        <v>1224287.8500000001</v>
      </c>
      <c r="H232" s="7">
        <v>46521.729999999996</v>
      </c>
      <c r="I232" s="7">
        <v>-1270809.58</v>
      </c>
      <c r="J232" s="7"/>
    </row>
    <row r="233" spans="1:10" s="8" customFormat="1" x14ac:dyDescent="0.2">
      <c r="A233" s="8" t="s">
        <v>240</v>
      </c>
      <c r="B233" s="7">
        <v>0</v>
      </c>
      <c r="C233" s="7">
        <v>0</v>
      </c>
      <c r="D233" s="7">
        <v>0</v>
      </c>
      <c r="E233" s="7">
        <v>40875.699999999997</v>
      </c>
      <c r="F233" s="7">
        <v>40875.699999999997</v>
      </c>
      <c r="G233" s="7">
        <v>34620.75</v>
      </c>
      <c r="H233" s="7">
        <v>6254.95</v>
      </c>
      <c r="I233" s="7">
        <v>-40875.699999999997</v>
      </c>
      <c r="J233" s="7"/>
    </row>
    <row r="234" spans="1:10" s="8" customFormat="1" x14ac:dyDescent="0.2">
      <c r="A234" s="8" t="s">
        <v>241</v>
      </c>
      <c r="B234" s="7">
        <v>0</v>
      </c>
      <c r="C234" s="7">
        <v>0</v>
      </c>
      <c r="D234" s="7">
        <v>0</v>
      </c>
      <c r="E234" s="7">
        <v>1614.76</v>
      </c>
      <c r="F234" s="7">
        <v>1614.76</v>
      </c>
      <c r="G234" s="7">
        <v>1614.76</v>
      </c>
      <c r="H234" s="7">
        <v>0</v>
      </c>
      <c r="I234" s="7">
        <v>-1614.76</v>
      </c>
      <c r="J234" s="7"/>
    </row>
    <row r="235" spans="1:10" s="8" customFormat="1" x14ac:dyDescent="0.2">
      <c r="A235" s="8" t="s">
        <v>242</v>
      </c>
      <c r="B235" s="7">
        <v>0</v>
      </c>
      <c r="C235" s="7">
        <v>0</v>
      </c>
      <c r="D235" s="7">
        <v>0</v>
      </c>
      <c r="E235" s="7">
        <v>21056882.319999997</v>
      </c>
      <c r="F235" s="7">
        <v>21056882.320000004</v>
      </c>
      <c r="G235" s="7">
        <v>21056882.320000004</v>
      </c>
      <c r="H235" s="7">
        <v>0</v>
      </c>
      <c r="I235" s="7">
        <v>-21056882.320000004</v>
      </c>
      <c r="J235" s="7"/>
    </row>
    <row r="236" spans="1:10" s="8" customFormat="1" x14ac:dyDescent="0.2">
      <c r="A236" s="8" t="s">
        <v>243</v>
      </c>
      <c r="B236" s="7">
        <v>0</v>
      </c>
      <c r="C236" s="7">
        <v>0</v>
      </c>
      <c r="D236" s="7">
        <v>0</v>
      </c>
      <c r="E236" s="7">
        <v>7884589.6100000003</v>
      </c>
      <c r="F236" s="7">
        <v>7884589.6100000003</v>
      </c>
      <c r="G236" s="7">
        <v>7884589.6100000003</v>
      </c>
      <c r="H236" s="7">
        <v>0</v>
      </c>
      <c r="I236" s="7">
        <v>-7884589.6100000003</v>
      </c>
      <c r="J236" s="7"/>
    </row>
    <row r="237" spans="1:10" s="8" customFormat="1" x14ac:dyDescent="0.2">
      <c r="A237" s="8" t="s">
        <v>244</v>
      </c>
      <c r="B237" s="7">
        <v>0</v>
      </c>
      <c r="C237" s="7">
        <v>0</v>
      </c>
      <c r="D237" s="7">
        <v>0</v>
      </c>
      <c r="E237" s="7">
        <v>2792429.55</v>
      </c>
      <c r="F237" s="7">
        <v>2792429.55</v>
      </c>
      <c r="G237" s="7">
        <v>2792429.55</v>
      </c>
      <c r="H237" s="7">
        <v>0</v>
      </c>
      <c r="I237" s="7">
        <v>-2792429.55</v>
      </c>
      <c r="J237" s="7"/>
    </row>
    <row r="238" spans="1:10" s="8" customFormat="1" x14ac:dyDescent="0.2">
      <c r="A238" s="8" t="s">
        <v>245</v>
      </c>
      <c r="B238" s="7">
        <v>0</v>
      </c>
      <c r="C238" s="7">
        <v>0</v>
      </c>
      <c r="D238" s="7">
        <v>0</v>
      </c>
      <c r="E238" s="7">
        <v>28225</v>
      </c>
      <c r="F238" s="7">
        <v>28225</v>
      </c>
      <c r="G238" s="7">
        <v>28225</v>
      </c>
      <c r="H238" s="7">
        <v>0</v>
      </c>
      <c r="I238" s="7">
        <v>-28225</v>
      </c>
      <c r="J238" s="7"/>
    </row>
    <row r="239" spans="1:10" s="8" customFormat="1" x14ac:dyDescent="0.2">
      <c r="A239" s="8" t="s">
        <v>246</v>
      </c>
      <c r="B239" s="7">
        <v>0</v>
      </c>
      <c r="C239" s="7">
        <v>0</v>
      </c>
      <c r="D239" s="7">
        <v>0</v>
      </c>
      <c r="E239" s="7">
        <v>461356.91</v>
      </c>
      <c r="F239" s="7">
        <v>461356.91</v>
      </c>
      <c r="G239" s="7">
        <v>461356.91</v>
      </c>
      <c r="H239" s="7">
        <v>0</v>
      </c>
      <c r="I239" s="7">
        <v>-461356.91</v>
      </c>
      <c r="J239" s="7"/>
    </row>
    <row r="240" spans="1:10" s="8" customFormat="1" x14ac:dyDescent="0.2">
      <c r="A240" s="8" t="s">
        <v>247</v>
      </c>
      <c r="B240" s="7">
        <v>0</v>
      </c>
      <c r="C240" s="7">
        <v>0</v>
      </c>
      <c r="D240" s="7">
        <v>0</v>
      </c>
      <c r="E240" s="7">
        <v>47296.42</v>
      </c>
      <c r="F240" s="7">
        <v>47296.42</v>
      </c>
      <c r="G240" s="7">
        <v>47296.42</v>
      </c>
      <c r="H240" s="7">
        <v>0</v>
      </c>
      <c r="I240" s="7">
        <v>-47296.42</v>
      </c>
      <c r="J240" s="7"/>
    </row>
    <row r="241" spans="1:10" s="8" customFormat="1" x14ac:dyDescent="0.2">
      <c r="A241" s="8" t="s">
        <v>248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/>
    </row>
    <row r="242" spans="1:10" s="8" customFormat="1" x14ac:dyDescent="0.2">
      <c r="A242" s="8" t="s">
        <v>249</v>
      </c>
      <c r="B242" s="7">
        <v>0</v>
      </c>
      <c r="C242" s="7">
        <v>0</v>
      </c>
      <c r="D242" s="7">
        <v>0</v>
      </c>
      <c r="E242" s="7">
        <v>6895045.5200000014</v>
      </c>
      <c r="F242" s="7">
        <v>6895045.5200000014</v>
      </c>
      <c r="G242" s="7">
        <v>6895045.5200000014</v>
      </c>
      <c r="H242" s="7">
        <v>0</v>
      </c>
      <c r="I242" s="7">
        <v>-6895045.5200000014</v>
      </c>
      <c r="J242" s="7"/>
    </row>
    <row r="243" spans="1:10" s="8" customFormat="1" x14ac:dyDescent="0.2">
      <c r="A243" s="8" t="s">
        <v>250</v>
      </c>
      <c r="B243" s="7">
        <v>0</v>
      </c>
      <c r="C243" s="7">
        <v>0</v>
      </c>
      <c r="D243" s="7">
        <v>0</v>
      </c>
      <c r="E243" s="7">
        <v>844610.23</v>
      </c>
      <c r="F243" s="7">
        <v>844610.23</v>
      </c>
      <c r="G243" s="7">
        <v>683518.67</v>
      </c>
      <c r="H243" s="7">
        <v>161091.56</v>
      </c>
      <c r="I243" s="7">
        <v>-844610.23</v>
      </c>
      <c r="J243" s="7"/>
    </row>
    <row r="244" spans="1:10" s="8" customFormat="1" x14ac:dyDescent="0.2">
      <c r="A244" s="8" t="s">
        <v>251</v>
      </c>
      <c r="B244" s="7">
        <v>0</v>
      </c>
      <c r="C244" s="7">
        <v>0</v>
      </c>
      <c r="D244" s="7">
        <v>0</v>
      </c>
      <c r="E244" s="7">
        <v>2469911.33</v>
      </c>
      <c r="F244" s="7">
        <v>2469911.3299999996</v>
      </c>
      <c r="G244" s="7">
        <v>2469911.3299999996</v>
      </c>
      <c r="H244" s="7">
        <v>0</v>
      </c>
      <c r="I244" s="7">
        <v>-2469911.3299999996</v>
      </c>
      <c r="J244" s="7"/>
    </row>
    <row r="245" spans="1:10" s="8" customFormat="1" x14ac:dyDescent="0.2">
      <c r="A245" s="8" t="s">
        <v>252</v>
      </c>
      <c r="B245" s="7">
        <v>0</v>
      </c>
      <c r="C245" s="7">
        <v>0</v>
      </c>
      <c r="D245" s="7">
        <v>0</v>
      </c>
      <c r="E245" s="7">
        <v>8746.27</v>
      </c>
      <c r="F245" s="7">
        <v>8746.27</v>
      </c>
      <c r="G245" s="7">
        <v>8746.27</v>
      </c>
      <c r="H245" s="7">
        <v>0</v>
      </c>
      <c r="I245" s="7">
        <v>-8746.27</v>
      </c>
      <c r="J245" s="7"/>
    </row>
    <row r="246" spans="1:10" s="8" customFormat="1" x14ac:dyDescent="0.2">
      <c r="A246" s="8" t="s">
        <v>253</v>
      </c>
      <c r="B246" s="7">
        <v>0</v>
      </c>
      <c r="C246" s="7">
        <v>0</v>
      </c>
      <c r="D246" s="7">
        <v>0</v>
      </c>
      <c r="E246" s="7">
        <v>227408.57</v>
      </c>
      <c r="F246" s="7">
        <v>227408.57</v>
      </c>
      <c r="G246" s="7">
        <v>209117.59</v>
      </c>
      <c r="H246" s="7">
        <v>18290.98</v>
      </c>
      <c r="I246" s="7">
        <v>-227408.57</v>
      </c>
      <c r="J246" s="7"/>
    </row>
    <row r="247" spans="1:10" s="8" customFormat="1" x14ac:dyDescent="0.2">
      <c r="A247" s="8" t="s">
        <v>254</v>
      </c>
      <c r="B247" s="7">
        <v>0</v>
      </c>
      <c r="C247" s="7">
        <v>0</v>
      </c>
      <c r="D247" s="7">
        <v>0</v>
      </c>
      <c r="E247" s="7">
        <v>3609332.3</v>
      </c>
      <c r="F247" s="7">
        <v>3609332.3</v>
      </c>
      <c r="G247" s="7">
        <v>3609332.3</v>
      </c>
      <c r="H247" s="7">
        <v>0</v>
      </c>
      <c r="I247" s="7">
        <v>-3609332.3</v>
      </c>
      <c r="J247" s="7"/>
    </row>
    <row r="248" spans="1:10" s="8" customFormat="1" x14ac:dyDescent="0.2">
      <c r="A248" s="8" t="s">
        <v>255</v>
      </c>
      <c r="B248" s="7">
        <v>0</v>
      </c>
      <c r="C248" s="7">
        <v>0</v>
      </c>
      <c r="D248" s="7">
        <v>0</v>
      </c>
      <c r="E248" s="7">
        <v>1054445.3400000001</v>
      </c>
      <c r="F248" s="7">
        <v>1054445.3400000001</v>
      </c>
      <c r="G248" s="7">
        <v>1054445.3400000001</v>
      </c>
      <c r="H248" s="7">
        <v>0</v>
      </c>
      <c r="I248" s="7">
        <v>-1054445.3400000001</v>
      </c>
      <c r="J248" s="7"/>
    </row>
    <row r="249" spans="1:10" s="8" customFormat="1" x14ac:dyDescent="0.2">
      <c r="A249" s="8" t="s">
        <v>256</v>
      </c>
      <c r="B249" s="7">
        <v>0</v>
      </c>
      <c r="C249" s="7">
        <v>0</v>
      </c>
      <c r="D249" s="7">
        <v>0</v>
      </c>
      <c r="E249" s="7">
        <v>862236.65</v>
      </c>
      <c r="F249" s="7">
        <v>862236.65</v>
      </c>
      <c r="G249" s="7">
        <v>862236.65</v>
      </c>
      <c r="H249" s="7">
        <v>0</v>
      </c>
      <c r="I249" s="7">
        <v>-862236.65</v>
      </c>
      <c r="J249" s="7"/>
    </row>
    <row r="250" spans="1:10" s="8" customFormat="1" x14ac:dyDescent="0.2">
      <c r="A250" s="8" t="s">
        <v>257</v>
      </c>
      <c r="B250" s="7">
        <v>0</v>
      </c>
      <c r="C250" s="7">
        <v>0</v>
      </c>
      <c r="D250" s="7">
        <v>0</v>
      </c>
      <c r="E250" s="7">
        <v>113803.52999999998</v>
      </c>
      <c r="F250" s="7">
        <v>113803.52999999998</v>
      </c>
      <c r="G250" s="7">
        <v>113803.52999999998</v>
      </c>
      <c r="H250" s="7">
        <v>0</v>
      </c>
      <c r="I250" s="7">
        <v>-113803.52999999998</v>
      </c>
      <c r="J250" s="7"/>
    </row>
    <row r="251" spans="1:10" s="8" customFormat="1" x14ac:dyDescent="0.2">
      <c r="A251" s="8" t="s">
        <v>258</v>
      </c>
      <c r="B251" s="7">
        <v>0</v>
      </c>
      <c r="C251" s="7">
        <v>0</v>
      </c>
      <c r="D251" s="7">
        <v>0</v>
      </c>
      <c r="E251" s="7">
        <v>152386.48000000001</v>
      </c>
      <c r="F251" s="7">
        <v>152386.48000000001</v>
      </c>
      <c r="G251" s="7">
        <v>127865.78999999998</v>
      </c>
      <c r="H251" s="7">
        <v>24520.69</v>
      </c>
      <c r="I251" s="7">
        <v>-152386.48000000001</v>
      </c>
      <c r="J251" s="7"/>
    </row>
    <row r="252" spans="1:10" s="8" customFormat="1" x14ac:dyDescent="0.2">
      <c r="A252" s="8" t="s">
        <v>259</v>
      </c>
      <c r="B252" s="7">
        <v>0</v>
      </c>
      <c r="C252" s="7">
        <v>0</v>
      </c>
      <c r="D252" s="7">
        <v>0</v>
      </c>
      <c r="E252" s="7">
        <v>8343.17</v>
      </c>
      <c r="F252" s="7">
        <v>8343.17</v>
      </c>
      <c r="G252" s="7">
        <v>8343.17</v>
      </c>
      <c r="H252" s="7">
        <v>0</v>
      </c>
      <c r="I252" s="7">
        <v>-8343.17</v>
      </c>
      <c r="J252" s="7"/>
    </row>
    <row r="253" spans="1:10" s="8" customFormat="1" x14ac:dyDescent="0.2">
      <c r="A253" s="8" t="s">
        <v>260</v>
      </c>
      <c r="B253" s="7">
        <v>0</v>
      </c>
      <c r="C253" s="7">
        <v>0</v>
      </c>
      <c r="D253" s="7">
        <v>0</v>
      </c>
      <c r="E253" s="7">
        <v>10416.27</v>
      </c>
      <c r="F253" s="7">
        <v>10416.27</v>
      </c>
      <c r="G253" s="7">
        <v>10255.49</v>
      </c>
      <c r="H253" s="7">
        <v>160.78</v>
      </c>
      <c r="I253" s="7">
        <v>-10416.27</v>
      </c>
      <c r="J253" s="7"/>
    </row>
    <row r="254" spans="1:10" s="8" customFormat="1" x14ac:dyDescent="0.2">
      <c r="A254" s="8" t="s">
        <v>261</v>
      </c>
      <c r="B254" s="7">
        <v>0</v>
      </c>
      <c r="C254" s="7">
        <v>0</v>
      </c>
      <c r="D254" s="7">
        <v>0</v>
      </c>
      <c r="E254" s="7">
        <v>3093991.5</v>
      </c>
      <c r="F254" s="7">
        <v>3093991.5</v>
      </c>
      <c r="G254" s="7">
        <v>3016353.0300000003</v>
      </c>
      <c r="H254" s="7">
        <v>77638.47</v>
      </c>
      <c r="I254" s="7">
        <v>-3093991.5</v>
      </c>
      <c r="J254" s="7"/>
    </row>
    <row r="255" spans="1:10" s="8" customFormat="1" x14ac:dyDescent="0.2">
      <c r="A255" s="8" t="s">
        <v>262</v>
      </c>
      <c r="B255" s="7">
        <v>0</v>
      </c>
      <c r="C255" s="7">
        <v>0</v>
      </c>
      <c r="D255" s="7">
        <v>0</v>
      </c>
      <c r="E255" s="7">
        <v>3968.02</v>
      </c>
      <c r="F255" s="7">
        <v>3968.02</v>
      </c>
      <c r="G255" s="7">
        <v>3968.02</v>
      </c>
      <c r="H255" s="7">
        <v>0</v>
      </c>
      <c r="I255" s="7">
        <v>-3968.02</v>
      </c>
      <c r="J255" s="7"/>
    </row>
    <row r="256" spans="1:10" s="8" customFormat="1" x14ac:dyDescent="0.2">
      <c r="A256" s="8" t="s">
        <v>263</v>
      </c>
      <c r="B256" s="7">
        <v>0</v>
      </c>
      <c r="C256" s="7">
        <v>0</v>
      </c>
      <c r="D256" s="7">
        <v>0</v>
      </c>
      <c r="E256" s="7">
        <v>384209.91000000003</v>
      </c>
      <c r="F256" s="7">
        <v>384209.91000000003</v>
      </c>
      <c r="G256" s="7">
        <v>364302.52999999997</v>
      </c>
      <c r="H256" s="7">
        <v>19907.379999999997</v>
      </c>
      <c r="I256" s="7">
        <v>-384209.91000000003</v>
      </c>
      <c r="J256" s="7"/>
    </row>
    <row r="257" spans="1:10" s="8" customFormat="1" x14ac:dyDescent="0.2">
      <c r="A257" s="8" t="s">
        <v>264</v>
      </c>
      <c r="B257" s="7">
        <v>0</v>
      </c>
      <c r="C257" s="7">
        <v>0</v>
      </c>
      <c r="D257" s="7">
        <v>0</v>
      </c>
      <c r="E257" s="7">
        <v>26562.799999999999</v>
      </c>
      <c r="F257" s="7">
        <v>26562.799999999999</v>
      </c>
      <c r="G257" s="7">
        <v>26562.799999999999</v>
      </c>
      <c r="H257" s="7">
        <v>0</v>
      </c>
      <c r="I257" s="7">
        <v>-26562.799999999999</v>
      </c>
      <c r="J257" s="7"/>
    </row>
    <row r="258" spans="1:10" s="8" customFormat="1" x14ac:dyDescent="0.2">
      <c r="A258" s="8" t="s">
        <v>265</v>
      </c>
      <c r="B258" s="7">
        <v>0</v>
      </c>
      <c r="C258" s="7">
        <v>0</v>
      </c>
      <c r="D258" s="7">
        <v>0</v>
      </c>
      <c r="E258" s="7">
        <v>3002.52</v>
      </c>
      <c r="F258" s="7">
        <v>3002.52</v>
      </c>
      <c r="G258" s="7">
        <v>3002.52</v>
      </c>
      <c r="H258" s="7">
        <v>0</v>
      </c>
      <c r="I258" s="7">
        <v>-3002.52</v>
      </c>
      <c r="J258" s="7"/>
    </row>
    <row r="259" spans="1:10" s="8" customFormat="1" x14ac:dyDescent="0.2">
      <c r="A259" s="8" t="s">
        <v>266</v>
      </c>
      <c r="B259" s="7">
        <v>0</v>
      </c>
      <c r="C259" s="7">
        <v>0</v>
      </c>
      <c r="D259" s="7">
        <v>0</v>
      </c>
      <c r="E259" s="7">
        <v>20035.629999999997</v>
      </c>
      <c r="F259" s="7">
        <v>20035.629999999997</v>
      </c>
      <c r="G259" s="7">
        <v>20035.629999999997</v>
      </c>
      <c r="H259" s="7">
        <v>0</v>
      </c>
      <c r="I259" s="7">
        <v>-20035.629999999997</v>
      </c>
      <c r="J259" s="7"/>
    </row>
    <row r="260" spans="1:10" s="8" customFormat="1" x14ac:dyDescent="0.2">
      <c r="A260" s="8" t="s">
        <v>267</v>
      </c>
      <c r="B260" s="7">
        <v>0</v>
      </c>
      <c r="C260" s="7">
        <v>0</v>
      </c>
      <c r="D260" s="7">
        <v>0</v>
      </c>
      <c r="E260" s="7">
        <v>5575.3600000000006</v>
      </c>
      <c r="F260" s="7">
        <v>5575.3600000000006</v>
      </c>
      <c r="G260" s="7">
        <v>5575.3600000000006</v>
      </c>
      <c r="H260" s="7">
        <v>0</v>
      </c>
      <c r="I260" s="7">
        <v>-5575.3600000000006</v>
      </c>
      <c r="J260" s="7"/>
    </row>
    <row r="261" spans="1:10" s="8" customFormat="1" x14ac:dyDescent="0.2">
      <c r="A261" s="8" t="s">
        <v>268</v>
      </c>
      <c r="B261" s="7">
        <v>0</v>
      </c>
      <c r="C261" s="7">
        <v>0</v>
      </c>
      <c r="D261" s="7">
        <v>0</v>
      </c>
      <c r="E261" s="7">
        <v>6379.8</v>
      </c>
      <c r="F261" s="7">
        <v>6379.8</v>
      </c>
      <c r="G261" s="7">
        <v>6379.8</v>
      </c>
      <c r="H261" s="7">
        <v>0</v>
      </c>
      <c r="I261" s="7">
        <v>-6379.8</v>
      </c>
      <c r="J261" s="7"/>
    </row>
    <row r="262" spans="1:10" s="8" customFormat="1" x14ac:dyDescent="0.2">
      <c r="A262" s="8" t="s">
        <v>269</v>
      </c>
      <c r="B262" s="7">
        <v>0</v>
      </c>
      <c r="C262" s="7">
        <v>0</v>
      </c>
      <c r="D262" s="7">
        <v>0</v>
      </c>
      <c r="E262" s="7">
        <v>7792.33</v>
      </c>
      <c r="F262" s="7">
        <v>7792.33</v>
      </c>
      <c r="G262" s="7">
        <v>7568.02</v>
      </c>
      <c r="H262" s="7">
        <v>224.31</v>
      </c>
      <c r="I262" s="7">
        <v>-7792.33</v>
      </c>
      <c r="J262" s="7"/>
    </row>
    <row r="263" spans="1:10" s="8" customFormat="1" x14ac:dyDescent="0.2">
      <c r="A263" s="8" t="s">
        <v>270</v>
      </c>
      <c r="B263" s="7">
        <v>0</v>
      </c>
      <c r="C263" s="7">
        <v>0</v>
      </c>
      <c r="D263" s="7">
        <v>0</v>
      </c>
      <c r="E263" s="7">
        <v>340752.69</v>
      </c>
      <c r="F263" s="7">
        <v>340752.69</v>
      </c>
      <c r="G263" s="7">
        <v>316422.05</v>
      </c>
      <c r="H263" s="7">
        <v>24330.639999999999</v>
      </c>
      <c r="I263" s="7">
        <v>-340752.69</v>
      </c>
      <c r="J263" s="7"/>
    </row>
    <row r="264" spans="1:10" s="8" customFormat="1" x14ac:dyDescent="0.2">
      <c r="A264" s="8" t="s">
        <v>271</v>
      </c>
      <c r="B264" s="7">
        <v>0</v>
      </c>
      <c r="C264" s="7">
        <v>0</v>
      </c>
      <c r="D264" s="7">
        <v>0</v>
      </c>
      <c r="E264" s="7">
        <v>52355.08</v>
      </c>
      <c r="F264" s="7">
        <v>52355.08</v>
      </c>
      <c r="G264" s="7">
        <v>52355.08</v>
      </c>
      <c r="H264" s="7">
        <v>0</v>
      </c>
      <c r="I264" s="7">
        <v>-52355.08</v>
      </c>
      <c r="J264" s="7"/>
    </row>
    <row r="265" spans="1:10" s="8" customFormat="1" x14ac:dyDescent="0.2">
      <c r="A265" s="8" t="s">
        <v>272</v>
      </c>
      <c r="B265" s="7">
        <v>0</v>
      </c>
      <c r="C265" s="7">
        <v>0</v>
      </c>
      <c r="D265" s="7">
        <v>0</v>
      </c>
      <c r="E265" s="7">
        <v>131826.34</v>
      </c>
      <c r="F265" s="7">
        <v>131826.34</v>
      </c>
      <c r="G265" s="7">
        <v>131826.34</v>
      </c>
      <c r="H265" s="7">
        <v>0</v>
      </c>
      <c r="I265" s="7">
        <v>-131826.34</v>
      </c>
      <c r="J265" s="7"/>
    </row>
    <row r="266" spans="1:10" s="8" customFormat="1" x14ac:dyDescent="0.2">
      <c r="A266" s="8" t="s">
        <v>273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/>
    </row>
    <row r="267" spans="1:10" s="8" customFormat="1" x14ac:dyDescent="0.2">
      <c r="A267" s="8" t="s">
        <v>274</v>
      </c>
      <c r="B267" s="7">
        <v>0</v>
      </c>
      <c r="C267" s="7">
        <v>0</v>
      </c>
      <c r="D267" s="7">
        <v>0</v>
      </c>
      <c r="E267" s="7">
        <v>926.18</v>
      </c>
      <c r="F267" s="7">
        <v>926.18</v>
      </c>
      <c r="G267" s="7">
        <v>926.18</v>
      </c>
      <c r="H267" s="7">
        <v>0</v>
      </c>
      <c r="I267" s="7">
        <v>-926.18</v>
      </c>
      <c r="J267" s="7"/>
    </row>
    <row r="268" spans="1:10" s="8" customFormat="1" x14ac:dyDescent="0.2">
      <c r="A268" s="8" t="s">
        <v>275</v>
      </c>
      <c r="B268" s="7">
        <v>0</v>
      </c>
      <c r="C268" s="7">
        <v>0</v>
      </c>
      <c r="D268" s="7">
        <v>0</v>
      </c>
      <c r="E268" s="7">
        <v>12000</v>
      </c>
      <c r="F268" s="7">
        <v>12000</v>
      </c>
      <c r="G268" s="7">
        <v>12000</v>
      </c>
      <c r="H268" s="7">
        <v>0</v>
      </c>
      <c r="I268" s="7">
        <v>-12000</v>
      </c>
      <c r="J268" s="7"/>
    </row>
    <row r="269" spans="1:10" s="8" customFormat="1" x14ac:dyDescent="0.2">
      <c r="A269" s="8" t="s">
        <v>276</v>
      </c>
      <c r="B269" s="7">
        <v>0</v>
      </c>
      <c r="C269" s="7">
        <v>0</v>
      </c>
      <c r="D269" s="7">
        <v>0</v>
      </c>
      <c r="E269" s="7">
        <v>24260.620000000003</v>
      </c>
      <c r="F269" s="7">
        <v>24260.620000000003</v>
      </c>
      <c r="G269" s="7">
        <v>24260.620000000003</v>
      </c>
      <c r="H269" s="7">
        <v>0</v>
      </c>
      <c r="I269" s="7">
        <v>-24260.620000000003</v>
      </c>
      <c r="J269" s="7"/>
    </row>
    <row r="270" spans="1:10" s="8" customFormat="1" x14ac:dyDescent="0.2">
      <c r="A270" s="8" t="s">
        <v>277</v>
      </c>
      <c r="B270" s="7">
        <v>0</v>
      </c>
      <c r="C270" s="7">
        <v>0</v>
      </c>
      <c r="D270" s="7">
        <v>0</v>
      </c>
      <c r="E270" s="7">
        <v>284467.56</v>
      </c>
      <c r="F270" s="7">
        <v>284467.56</v>
      </c>
      <c r="G270" s="7">
        <v>284400.75</v>
      </c>
      <c r="H270" s="7">
        <v>66.81</v>
      </c>
      <c r="I270" s="7">
        <v>-284467.56</v>
      </c>
      <c r="J270" s="7"/>
    </row>
    <row r="271" spans="1:10" s="8" customFormat="1" x14ac:dyDescent="0.2">
      <c r="A271" s="8" t="s">
        <v>278</v>
      </c>
      <c r="B271" s="7">
        <v>0</v>
      </c>
      <c r="C271" s="7">
        <v>0</v>
      </c>
      <c r="D271" s="7">
        <v>0</v>
      </c>
      <c r="E271" s="7">
        <v>188198.05</v>
      </c>
      <c r="F271" s="7">
        <v>188198.05</v>
      </c>
      <c r="G271" s="7">
        <v>179333.66</v>
      </c>
      <c r="H271" s="7">
        <v>8864.39</v>
      </c>
      <c r="I271" s="7">
        <v>-188198.05</v>
      </c>
      <c r="J271" s="7"/>
    </row>
    <row r="272" spans="1:10" s="8" customFormat="1" x14ac:dyDescent="0.2">
      <c r="A272" s="8" t="s">
        <v>279</v>
      </c>
      <c r="B272" s="7">
        <v>0</v>
      </c>
      <c r="C272" s="7">
        <v>0</v>
      </c>
      <c r="D272" s="7">
        <v>0</v>
      </c>
      <c r="E272" s="7">
        <v>17529.830000000002</v>
      </c>
      <c r="F272" s="7">
        <v>17529.830000000002</v>
      </c>
      <c r="G272" s="7">
        <v>12559.83</v>
      </c>
      <c r="H272" s="7">
        <v>4970</v>
      </c>
      <c r="I272" s="7">
        <v>-17529.830000000002</v>
      </c>
      <c r="J272" s="7"/>
    </row>
    <row r="273" spans="1:10" s="8" customFormat="1" x14ac:dyDescent="0.2">
      <c r="A273" s="8" t="s">
        <v>280</v>
      </c>
      <c r="B273" s="7">
        <v>0</v>
      </c>
      <c r="C273" s="7">
        <v>0</v>
      </c>
      <c r="D273" s="7">
        <v>0</v>
      </c>
      <c r="E273" s="7">
        <v>701.9</v>
      </c>
      <c r="F273" s="7">
        <v>701.9</v>
      </c>
      <c r="G273" s="7">
        <v>701.9</v>
      </c>
      <c r="H273" s="7">
        <v>0</v>
      </c>
      <c r="I273" s="7">
        <v>-701.9</v>
      </c>
      <c r="J273" s="7"/>
    </row>
    <row r="274" spans="1:10" s="8" customFormat="1" x14ac:dyDescent="0.2">
      <c r="A274" s="8" t="s">
        <v>281</v>
      </c>
      <c r="B274" s="7">
        <v>0</v>
      </c>
      <c r="C274" s="7">
        <v>0</v>
      </c>
      <c r="D274" s="7">
        <v>0</v>
      </c>
      <c r="E274" s="7">
        <v>8775.6299999999992</v>
      </c>
      <c r="F274" s="7">
        <v>8775.6299999999992</v>
      </c>
      <c r="G274" s="7">
        <v>8775.6299999999992</v>
      </c>
      <c r="H274" s="7">
        <v>0</v>
      </c>
      <c r="I274" s="7">
        <v>-8775.6299999999992</v>
      </c>
      <c r="J274" s="7"/>
    </row>
    <row r="275" spans="1:10" s="8" customFormat="1" x14ac:dyDescent="0.2">
      <c r="A275" s="8" t="s">
        <v>282</v>
      </c>
      <c r="B275" s="7">
        <v>0</v>
      </c>
      <c r="C275" s="7">
        <v>0</v>
      </c>
      <c r="D275" s="7">
        <v>0</v>
      </c>
      <c r="E275" s="7">
        <v>85306.02</v>
      </c>
      <c r="F275" s="7">
        <v>85306.02</v>
      </c>
      <c r="G275" s="7">
        <v>85264.02</v>
      </c>
      <c r="H275" s="7">
        <v>42</v>
      </c>
      <c r="I275" s="7">
        <v>-85306.02</v>
      </c>
      <c r="J275" s="7"/>
    </row>
    <row r="276" spans="1:10" s="8" customFormat="1" x14ac:dyDescent="0.2">
      <c r="A276" s="8" t="s">
        <v>283</v>
      </c>
      <c r="B276" s="7">
        <v>0</v>
      </c>
      <c r="C276" s="7">
        <v>0</v>
      </c>
      <c r="D276" s="7">
        <v>0</v>
      </c>
      <c r="E276" s="7">
        <v>73765.460000000006</v>
      </c>
      <c r="F276" s="7">
        <v>73765.460000000006</v>
      </c>
      <c r="G276" s="7">
        <v>73765.460000000006</v>
      </c>
      <c r="H276" s="7">
        <v>0</v>
      </c>
      <c r="I276" s="7">
        <v>-73765.460000000006</v>
      </c>
      <c r="J276" s="7"/>
    </row>
    <row r="277" spans="1:10" s="8" customFormat="1" x14ac:dyDescent="0.2">
      <c r="A277" s="8" t="s">
        <v>284</v>
      </c>
      <c r="B277" s="7">
        <v>0</v>
      </c>
      <c r="C277" s="7">
        <v>0</v>
      </c>
      <c r="D277" s="7">
        <v>0</v>
      </c>
      <c r="E277" s="7">
        <v>1552.85</v>
      </c>
      <c r="F277" s="7">
        <v>1552.85</v>
      </c>
      <c r="G277" s="7">
        <v>1552.85</v>
      </c>
      <c r="H277" s="7">
        <v>0</v>
      </c>
      <c r="I277" s="7">
        <v>-1552.85</v>
      </c>
      <c r="J277" s="7"/>
    </row>
    <row r="278" spans="1:10" s="8" customFormat="1" x14ac:dyDescent="0.2">
      <c r="A278" s="8" t="s">
        <v>285</v>
      </c>
      <c r="B278" s="7">
        <v>0</v>
      </c>
      <c r="C278" s="7">
        <v>0</v>
      </c>
      <c r="D278" s="7">
        <v>0</v>
      </c>
      <c r="E278" s="7">
        <v>341.23</v>
      </c>
      <c r="F278" s="7">
        <v>341.23</v>
      </c>
      <c r="G278" s="7">
        <v>341.23</v>
      </c>
      <c r="H278" s="7">
        <v>0</v>
      </c>
      <c r="I278" s="7">
        <v>-341.23</v>
      </c>
      <c r="J278" s="7"/>
    </row>
    <row r="279" spans="1:10" s="8" customFormat="1" x14ac:dyDescent="0.2">
      <c r="A279" s="8" t="s">
        <v>286</v>
      </c>
      <c r="B279" s="7">
        <v>0</v>
      </c>
      <c r="C279" s="7">
        <v>0</v>
      </c>
      <c r="D279" s="7">
        <v>0</v>
      </c>
      <c r="E279" s="7">
        <v>1803.94</v>
      </c>
      <c r="F279" s="7">
        <v>1803.94</v>
      </c>
      <c r="G279" s="7">
        <v>1803.94</v>
      </c>
      <c r="H279" s="7">
        <v>0</v>
      </c>
      <c r="I279" s="7">
        <v>-1803.94</v>
      </c>
      <c r="J279" s="7"/>
    </row>
    <row r="280" spans="1:10" s="8" customFormat="1" x14ac:dyDescent="0.2">
      <c r="A280" s="8" t="s">
        <v>287</v>
      </c>
      <c r="B280" s="7">
        <v>0</v>
      </c>
      <c r="C280" s="7">
        <v>0</v>
      </c>
      <c r="D280" s="7">
        <v>0</v>
      </c>
      <c r="E280" s="7">
        <v>429966.42</v>
      </c>
      <c r="F280" s="7">
        <v>429966.42</v>
      </c>
      <c r="G280" s="7">
        <v>428741.75</v>
      </c>
      <c r="H280" s="7">
        <v>1224.6699999999998</v>
      </c>
      <c r="I280" s="7">
        <v>-429966.42</v>
      </c>
      <c r="J280" s="7"/>
    </row>
    <row r="281" spans="1:10" s="8" customFormat="1" x14ac:dyDescent="0.2">
      <c r="A281" s="8" t="s">
        <v>288</v>
      </c>
      <c r="B281" s="7">
        <v>0</v>
      </c>
      <c r="C281" s="7">
        <v>0</v>
      </c>
      <c r="D281" s="7">
        <v>0</v>
      </c>
      <c r="E281" s="7">
        <v>236.34</v>
      </c>
      <c r="F281" s="7">
        <v>236.34</v>
      </c>
      <c r="G281" s="7">
        <v>236.34</v>
      </c>
      <c r="H281" s="7">
        <v>0</v>
      </c>
      <c r="I281" s="7">
        <v>-236.34</v>
      </c>
      <c r="J281" s="7"/>
    </row>
    <row r="282" spans="1:10" s="8" customFormat="1" x14ac:dyDescent="0.2">
      <c r="A282" s="8" t="s">
        <v>289</v>
      </c>
      <c r="B282" s="7">
        <v>0</v>
      </c>
      <c r="C282" s="7">
        <v>0</v>
      </c>
      <c r="D282" s="7">
        <v>0</v>
      </c>
      <c r="E282" s="7">
        <v>494.96</v>
      </c>
      <c r="F282" s="7">
        <v>494.96</v>
      </c>
      <c r="G282" s="7">
        <v>494.96</v>
      </c>
      <c r="H282" s="7">
        <v>0</v>
      </c>
      <c r="I282" s="7">
        <v>-494.96</v>
      </c>
      <c r="J282" s="7"/>
    </row>
    <row r="283" spans="1:10" s="8" customFormat="1" x14ac:dyDescent="0.2">
      <c r="A283" s="8" t="s">
        <v>290</v>
      </c>
      <c r="B283" s="7">
        <v>0</v>
      </c>
      <c r="C283" s="7">
        <v>0</v>
      </c>
      <c r="D283" s="7">
        <v>0</v>
      </c>
      <c r="E283" s="7">
        <v>55759.76</v>
      </c>
      <c r="F283" s="7">
        <v>55759.76</v>
      </c>
      <c r="G283" s="7">
        <v>55479.86</v>
      </c>
      <c r="H283" s="7">
        <v>279.89999999999998</v>
      </c>
      <c r="I283" s="7">
        <v>-55759.76</v>
      </c>
      <c r="J283" s="7"/>
    </row>
    <row r="284" spans="1:10" s="8" customFormat="1" x14ac:dyDescent="0.2">
      <c r="A284" s="8" t="s">
        <v>291</v>
      </c>
      <c r="B284" s="7">
        <v>0</v>
      </c>
      <c r="C284" s="7">
        <v>0</v>
      </c>
      <c r="D284" s="7">
        <v>0</v>
      </c>
      <c r="E284" s="7">
        <v>1015924.89</v>
      </c>
      <c r="F284" s="7">
        <v>1015924.8900000001</v>
      </c>
      <c r="G284" s="7">
        <v>1015924.8900000001</v>
      </c>
      <c r="H284" s="7">
        <v>0</v>
      </c>
      <c r="I284" s="7">
        <v>-1015924.8900000001</v>
      </c>
      <c r="J284" s="7"/>
    </row>
    <row r="285" spans="1:10" s="8" customFormat="1" x14ac:dyDescent="0.2">
      <c r="A285" s="8" t="s">
        <v>292</v>
      </c>
      <c r="B285" s="7">
        <v>0</v>
      </c>
      <c r="C285" s="7">
        <v>0</v>
      </c>
      <c r="D285" s="7">
        <v>0</v>
      </c>
      <c r="E285" s="7">
        <v>1341.93</v>
      </c>
      <c r="F285" s="7">
        <v>1341.93</v>
      </c>
      <c r="G285" s="7">
        <v>1341.93</v>
      </c>
      <c r="H285" s="7">
        <v>0</v>
      </c>
      <c r="I285" s="7">
        <v>-1341.93</v>
      </c>
      <c r="J285" s="7"/>
    </row>
    <row r="286" spans="1:10" s="8" customFormat="1" x14ac:dyDescent="0.2">
      <c r="A286" s="8" t="s">
        <v>293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/>
    </row>
    <row r="287" spans="1:10" s="8" customFormat="1" x14ac:dyDescent="0.2">
      <c r="A287" s="8" t="s">
        <v>294</v>
      </c>
      <c r="B287" s="7">
        <v>0</v>
      </c>
      <c r="C287" s="7">
        <v>0</v>
      </c>
      <c r="D287" s="7">
        <v>0</v>
      </c>
      <c r="E287" s="7">
        <v>10731.720000000001</v>
      </c>
      <c r="F287" s="7">
        <v>10731.720000000001</v>
      </c>
      <c r="G287" s="7">
        <v>10731.720000000001</v>
      </c>
      <c r="H287" s="7">
        <v>0</v>
      </c>
      <c r="I287" s="7">
        <v>-10731.720000000001</v>
      </c>
      <c r="J287" s="7"/>
    </row>
    <row r="288" spans="1:10" s="8" customFormat="1" x14ac:dyDescent="0.2">
      <c r="A288" s="8" t="s">
        <v>295</v>
      </c>
      <c r="B288" s="7">
        <v>0</v>
      </c>
      <c r="C288" s="7">
        <v>0</v>
      </c>
      <c r="D288" s="7">
        <v>0</v>
      </c>
      <c r="E288" s="7">
        <v>1392.29</v>
      </c>
      <c r="F288" s="7">
        <v>1392.29</v>
      </c>
      <c r="G288" s="7">
        <v>634.62</v>
      </c>
      <c r="H288" s="7">
        <v>757.67000000000007</v>
      </c>
      <c r="I288" s="7">
        <v>-1392.29</v>
      </c>
      <c r="J288" s="7"/>
    </row>
    <row r="289" spans="1:10" s="8" customFormat="1" x14ac:dyDescent="0.2">
      <c r="A289" s="8" t="s">
        <v>296</v>
      </c>
      <c r="B289" s="7">
        <v>0</v>
      </c>
      <c r="C289" s="7">
        <v>0</v>
      </c>
      <c r="D289" s="7">
        <v>0</v>
      </c>
      <c r="E289" s="7">
        <v>551.36</v>
      </c>
      <c r="F289" s="7">
        <v>551.36</v>
      </c>
      <c r="G289" s="7">
        <v>551.36</v>
      </c>
      <c r="H289" s="7">
        <v>0</v>
      </c>
      <c r="I289" s="7">
        <v>-551.36</v>
      </c>
      <c r="J289" s="7"/>
    </row>
    <row r="290" spans="1:10" s="8" customFormat="1" x14ac:dyDescent="0.2">
      <c r="A290" s="8" t="s">
        <v>297</v>
      </c>
      <c r="B290" s="7">
        <v>0</v>
      </c>
      <c r="C290" s="7">
        <v>0</v>
      </c>
      <c r="D290" s="7">
        <v>0</v>
      </c>
      <c r="E290" s="7">
        <v>5674.12</v>
      </c>
      <c r="F290" s="7">
        <v>5674.12</v>
      </c>
      <c r="G290" s="7">
        <v>5674.12</v>
      </c>
      <c r="H290" s="7">
        <v>0</v>
      </c>
      <c r="I290" s="7">
        <v>-5674.12</v>
      </c>
      <c r="J290" s="7"/>
    </row>
    <row r="291" spans="1:10" s="8" customFormat="1" x14ac:dyDescent="0.2">
      <c r="A291" s="8" t="s">
        <v>298</v>
      </c>
      <c r="B291" s="7">
        <v>0</v>
      </c>
      <c r="C291" s="7">
        <v>0</v>
      </c>
      <c r="D291" s="7">
        <v>0</v>
      </c>
      <c r="E291" s="7">
        <v>31319.33</v>
      </c>
      <c r="F291" s="7">
        <v>31319.33</v>
      </c>
      <c r="G291" s="7">
        <v>30885.09</v>
      </c>
      <c r="H291" s="7">
        <v>434.24</v>
      </c>
      <c r="I291" s="7">
        <v>-31319.33</v>
      </c>
      <c r="J291" s="7"/>
    </row>
    <row r="292" spans="1:10" s="8" customFormat="1" x14ac:dyDescent="0.2">
      <c r="A292" s="8" t="s">
        <v>299</v>
      </c>
      <c r="B292" s="7">
        <v>0</v>
      </c>
      <c r="C292" s="7">
        <v>0</v>
      </c>
      <c r="D292" s="7">
        <v>0</v>
      </c>
      <c r="E292" s="7">
        <v>413</v>
      </c>
      <c r="F292" s="7">
        <v>413</v>
      </c>
      <c r="G292" s="7">
        <v>413</v>
      </c>
      <c r="H292" s="7">
        <v>0</v>
      </c>
      <c r="I292" s="7">
        <v>-413</v>
      </c>
      <c r="J292" s="7"/>
    </row>
    <row r="293" spans="1:10" s="8" customFormat="1" x14ac:dyDescent="0.2">
      <c r="A293" s="8" t="s">
        <v>300</v>
      </c>
      <c r="B293" s="7">
        <v>0</v>
      </c>
      <c r="C293" s="7">
        <v>0</v>
      </c>
      <c r="D293" s="7">
        <v>0</v>
      </c>
      <c r="E293" s="7">
        <v>9820904.2599999998</v>
      </c>
      <c r="F293" s="7">
        <v>9820904.2599999998</v>
      </c>
      <c r="G293" s="7">
        <v>9406707.959999999</v>
      </c>
      <c r="H293" s="7">
        <v>414196.29999999993</v>
      </c>
      <c r="I293" s="7">
        <v>-9820904.2599999998</v>
      </c>
      <c r="J293" s="7"/>
    </row>
    <row r="294" spans="1:10" s="8" customFormat="1" x14ac:dyDescent="0.2">
      <c r="A294" s="8" t="s">
        <v>301</v>
      </c>
      <c r="B294" s="7">
        <v>0</v>
      </c>
      <c r="C294" s="7">
        <v>0</v>
      </c>
      <c r="D294" s="7">
        <v>0</v>
      </c>
      <c r="E294" s="7">
        <v>21502.32</v>
      </c>
      <c r="F294" s="7">
        <v>21502.32</v>
      </c>
      <c r="G294" s="7">
        <v>21421.829999999998</v>
      </c>
      <c r="H294" s="7">
        <v>80.489999999999995</v>
      </c>
      <c r="I294" s="7">
        <v>-21502.32</v>
      </c>
      <c r="J294" s="7"/>
    </row>
    <row r="295" spans="1:10" s="8" customFormat="1" x14ac:dyDescent="0.2">
      <c r="A295" s="8" t="s">
        <v>302</v>
      </c>
      <c r="B295" s="7">
        <v>0</v>
      </c>
      <c r="C295" s="7">
        <v>0</v>
      </c>
      <c r="D295" s="7">
        <v>0</v>
      </c>
      <c r="E295" s="7">
        <v>26378.820000000003</v>
      </c>
      <c r="F295" s="7">
        <v>26378.820000000003</v>
      </c>
      <c r="G295" s="7">
        <v>26378.820000000003</v>
      </c>
      <c r="H295" s="7">
        <v>0</v>
      </c>
      <c r="I295" s="7">
        <v>-26378.820000000003</v>
      </c>
      <c r="J295" s="7"/>
    </row>
    <row r="296" spans="1:10" s="8" customFormat="1" x14ac:dyDescent="0.2">
      <c r="A296" s="8" t="s">
        <v>303</v>
      </c>
      <c r="B296" s="7">
        <v>0</v>
      </c>
      <c r="C296" s="7">
        <v>0</v>
      </c>
      <c r="D296" s="7">
        <v>0</v>
      </c>
      <c r="E296" s="7">
        <v>850</v>
      </c>
      <c r="F296" s="7">
        <v>850</v>
      </c>
      <c r="G296" s="7">
        <v>850</v>
      </c>
      <c r="H296" s="7">
        <v>0</v>
      </c>
      <c r="I296" s="7">
        <v>-850</v>
      </c>
      <c r="J296" s="7"/>
    </row>
    <row r="297" spans="1:10" s="8" customFormat="1" x14ac:dyDescent="0.2">
      <c r="A297" s="8" t="s">
        <v>304</v>
      </c>
      <c r="B297" s="7">
        <v>0</v>
      </c>
      <c r="C297" s="7">
        <v>0</v>
      </c>
      <c r="D297" s="7">
        <v>0</v>
      </c>
      <c r="E297" s="7">
        <v>1559289.2999999998</v>
      </c>
      <c r="F297" s="7">
        <v>1559289.2999999998</v>
      </c>
      <c r="G297" s="7">
        <v>1554541.44</v>
      </c>
      <c r="H297" s="7">
        <v>4747.8600000000006</v>
      </c>
      <c r="I297" s="7">
        <v>-1559289.2999999998</v>
      </c>
      <c r="J297" s="7"/>
    </row>
    <row r="298" spans="1:10" s="8" customFormat="1" x14ac:dyDescent="0.2">
      <c r="A298" s="8" t="s">
        <v>305</v>
      </c>
      <c r="B298" s="7">
        <v>0</v>
      </c>
      <c r="C298" s="7">
        <v>0</v>
      </c>
      <c r="D298" s="7">
        <v>0</v>
      </c>
      <c r="E298" s="7">
        <v>103259.01</v>
      </c>
      <c r="F298" s="7">
        <v>103259.01</v>
      </c>
      <c r="G298" s="7">
        <v>99700.94</v>
      </c>
      <c r="H298" s="7">
        <v>3558.0699999999997</v>
      </c>
      <c r="I298" s="7">
        <v>-103259.01</v>
      </c>
      <c r="J298" s="7"/>
    </row>
    <row r="299" spans="1:10" s="8" customFormat="1" x14ac:dyDescent="0.2">
      <c r="A299" s="8" t="s">
        <v>306</v>
      </c>
      <c r="B299" s="7">
        <v>0</v>
      </c>
      <c r="C299" s="7">
        <v>0</v>
      </c>
      <c r="D299" s="7">
        <v>0</v>
      </c>
      <c r="E299" s="7">
        <v>185975.41</v>
      </c>
      <c r="F299" s="7">
        <v>185975.41</v>
      </c>
      <c r="G299" s="7">
        <v>181463.35000000003</v>
      </c>
      <c r="H299" s="7">
        <v>4512.0599999999995</v>
      </c>
      <c r="I299" s="7">
        <v>-185975.41</v>
      </c>
      <c r="J299" s="7"/>
    </row>
    <row r="300" spans="1:10" s="8" customFormat="1" x14ac:dyDescent="0.2">
      <c r="A300" s="8" t="s">
        <v>307</v>
      </c>
      <c r="B300" s="7">
        <v>0</v>
      </c>
      <c r="C300" s="7">
        <v>0</v>
      </c>
      <c r="D300" s="7">
        <v>0</v>
      </c>
      <c r="E300" s="7">
        <v>60508.070000000007</v>
      </c>
      <c r="F300" s="7">
        <v>60508.070000000007</v>
      </c>
      <c r="G300" s="7">
        <v>55873.04</v>
      </c>
      <c r="H300" s="7">
        <v>4635.03</v>
      </c>
      <c r="I300" s="7">
        <v>-60508.070000000007</v>
      </c>
      <c r="J300" s="7"/>
    </row>
    <row r="301" spans="1:10" s="8" customFormat="1" x14ac:dyDescent="0.2">
      <c r="A301" s="8" t="s">
        <v>308</v>
      </c>
      <c r="B301" s="7">
        <v>0</v>
      </c>
      <c r="C301" s="7">
        <v>0</v>
      </c>
      <c r="D301" s="7">
        <v>0</v>
      </c>
      <c r="E301" s="7">
        <v>39263.520000000004</v>
      </c>
      <c r="F301" s="7">
        <v>39263.520000000004</v>
      </c>
      <c r="G301" s="7">
        <v>35840.65</v>
      </c>
      <c r="H301" s="7">
        <v>3422.87</v>
      </c>
      <c r="I301" s="7">
        <v>-39263.520000000004</v>
      </c>
      <c r="J301" s="7"/>
    </row>
    <row r="302" spans="1:10" s="8" customFormat="1" x14ac:dyDescent="0.2">
      <c r="A302" s="8" t="s">
        <v>309</v>
      </c>
      <c r="B302" s="7">
        <v>0</v>
      </c>
      <c r="C302" s="7">
        <v>0</v>
      </c>
      <c r="D302" s="7">
        <v>0</v>
      </c>
      <c r="E302" s="7">
        <v>166.82</v>
      </c>
      <c r="F302" s="7">
        <v>166.82</v>
      </c>
      <c r="G302" s="7">
        <v>166.82</v>
      </c>
      <c r="H302" s="7">
        <v>0</v>
      </c>
      <c r="I302" s="7">
        <v>-166.82</v>
      </c>
      <c r="J302" s="7"/>
    </row>
    <row r="303" spans="1:10" s="8" customFormat="1" x14ac:dyDescent="0.2">
      <c r="A303" s="8" t="s">
        <v>310</v>
      </c>
      <c r="B303" s="7">
        <v>0</v>
      </c>
      <c r="C303" s="7">
        <v>0</v>
      </c>
      <c r="D303" s="7">
        <v>0</v>
      </c>
      <c r="E303" s="7">
        <v>2041.73</v>
      </c>
      <c r="F303" s="7">
        <v>2041.73</v>
      </c>
      <c r="G303" s="7">
        <v>2041.73</v>
      </c>
      <c r="H303" s="7">
        <v>0</v>
      </c>
      <c r="I303" s="7">
        <v>-2041.73</v>
      </c>
      <c r="J303" s="7"/>
    </row>
    <row r="304" spans="1:10" s="8" customFormat="1" x14ac:dyDescent="0.2">
      <c r="A304" s="8" t="s">
        <v>311</v>
      </c>
      <c r="B304" s="7">
        <v>0</v>
      </c>
      <c r="C304" s="7">
        <v>0</v>
      </c>
      <c r="D304" s="7">
        <v>0</v>
      </c>
      <c r="E304" s="7">
        <v>307.2</v>
      </c>
      <c r="F304" s="7">
        <v>307.2</v>
      </c>
      <c r="G304" s="7">
        <v>307.2</v>
      </c>
      <c r="H304" s="7">
        <v>0</v>
      </c>
      <c r="I304" s="7">
        <v>-307.2</v>
      </c>
      <c r="J304" s="7"/>
    </row>
    <row r="305" spans="1:10" s="8" customFormat="1" x14ac:dyDescent="0.2">
      <c r="A305" s="8" t="s">
        <v>312</v>
      </c>
      <c r="B305" s="7">
        <v>0</v>
      </c>
      <c r="C305" s="7">
        <v>0</v>
      </c>
      <c r="D305" s="7">
        <v>0</v>
      </c>
      <c r="E305" s="7">
        <v>605.22</v>
      </c>
      <c r="F305" s="7">
        <v>605.22</v>
      </c>
      <c r="G305" s="7">
        <v>587.46</v>
      </c>
      <c r="H305" s="7">
        <v>17.760000000000002</v>
      </c>
      <c r="I305" s="7">
        <v>-605.22</v>
      </c>
      <c r="J305" s="7"/>
    </row>
    <row r="306" spans="1:10" s="8" customFormat="1" x14ac:dyDescent="0.2">
      <c r="A306" s="8" t="s">
        <v>313</v>
      </c>
      <c r="B306" s="7">
        <v>0</v>
      </c>
      <c r="C306" s="7">
        <v>0</v>
      </c>
      <c r="D306" s="7">
        <v>0</v>
      </c>
      <c r="E306" s="7">
        <v>1182168.94</v>
      </c>
      <c r="F306" s="7">
        <v>1182168.94</v>
      </c>
      <c r="G306" s="7">
        <v>1054783.69</v>
      </c>
      <c r="H306" s="7">
        <v>127385.25</v>
      </c>
      <c r="I306" s="7">
        <v>-1182168.94</v>
      </c>
      <c r="J306" s="7"/>
    </row>
    <row r="307" spans="1:10" s="8" customFormat="1" x14ac:dyDescent="0.2">
      <c r="A307" s="8" t="s">
        <v>314</v>
      </c>
      <c r="B307" s="7">
        <v>0</v>
      </c>
      <c r="C307" s="7">
        <v>0</v>
      </c>
      <c r="D307" s="7">
        <v>0</v>
      </c>
      <c r="E307" s="7">
        <v>1560886.94</v>
      </c>
      <c r="F307" s="7">
        <v>1560886.94</v>
      </c>
      <c r="G307" s="7">
        <v>1482574.0200000003</v>
      </c>
      <c r="H307" s="7">
        <v>78312.92</v>
      </c>
      <c r="I307" s="7">
        <v>-1560886.94</v>
      </c>
      <c r="J307" s="7"/>
    </row>
    <row r="308" spans="1:10" s="8" customFormat="1" x14ac:dyDescent="0.2">
      <c r="A308" s="8" t="s">
        <v>315</v>
      </c>
      <c r="B308" s="7">
        <v>0</v>
      </c>
      <c r="C308" s="7">
        <v>0</v>
      </c>
      <c r="D308" s="7">
        <v>0</v>
      </c>
      <c r="E308" s="7">
        <v>703379.32</v>
      </c>
      <c r="F308" s="7">
        <v>703379.32</v>
      </c>
      <c r="G308" s="7">
        <v>626109.05000000005</v>
      </c>
      <c r="H308" s="7">
        <v>77270.27</v>
      </c>
      <c r="I308" s="7">
        <v>-703379.32</v>
      </c>
      <c r="J308" s="7"/>
    </row>
    <row r="309" spans="1:10" s="8" customFormat="1" x14ac:dyDescent="0.2">
      <c r="A309" s="8" t="s">
        <v>316</v>
      </c>
      <c r="B309" s="7">
        <v>0</v>
      </c>
      <c r="C309" s="7">
        <v>0</v>
      </c>
      <c r="D309" s="7">
        <v>0</v>
      </c>
      <c r="E309" s="7">
        <v>1016155.68</v>
      </c>
      <c r="F309" s="7">
        <v>1016155.68</v>
      </c>
      <c r="G309" s="7">
        <v>926117.79999999993</v>
      </c>
      <c r="H309" s="7">
        <v>90037.87999999999</v>
      </c>
      <c r="I309" s="7">
        <v>-1016155.68</v>
      </c>
      <c r="J309" s="7"/>
    </row>
    <row r="310" spans="1:10" s="8" customFormat="1" x14ac:dyDescent="0.2">
      <c r="A310" s="8" t="s">
        <v>317</v>
      </c>
      <c r="B310" s="7">
        <v>0</v>
      </c>
      <c r="C310" s="7">
        <v>0</v>
      </c>
      <c r="D310" s="7">
        <v>0</v>
      </c>
      <c r="E310" s="7">
        <v>726.22</v>
      </c>
      <c r="F310" s="7">
        <v>726.22</v>
      </c>
      <c r="G310" s="7">
        <v>726.22</v>
      </c>
      <c r="H310" s="7">
        <v>0</v>
      </c>
      <c r="I310" s="7">
        <v>-726.22</v>
      </c>
      <c r="J310" s="7"/>
    </row>
    <row r="311" spans="1:10" s="8" customFormat="1" x14ac:dyDescent="0.2">
      <c r="A311" s="8" t="s">
        <v>318</v>
      </c>
      <c r="B311" s="7">
        <v>0</v>
      </c>
      <c r="C311" s="7">
        <v>0</v>
      </c>
      <c r="D311" s="7">
        <v>0</v>
      </c>
      <c r="E311" s="7">
        <v>970.5</v>
      </c>
      <c r="F311" s="7">
        <v>970.5</v>
      </c>
      <c r="G311" s="7">
        <v>970.5</v>
      </c>
      <c r="H311" s="7">
        <v>0</v>
      </c>
      <c r="I311" s="7">
        <v>-970.5</v>
      </c>
      <c r="J311" s="7"/>
    </row>
    <row r="312" spans="1:10" s="8" customFormat="1" x14ac:dyDescent="0.2">
      <c r="A312" s="8" t="s">
        <v>319</v>
      </c>
      <c r="B312" s="7">
        <v>0</v>
      </c>
      <c r="C312" s="7">
        <v>0</v>
      </c>
      <c r="D312" s="7">
        <v>0</v>
      </c>
      <c r="E312" s="7">
        <v>206137.46000000002</v>
      </c>
      <c r="F312" s="7">
        <v>206137.46000000002</v>
      </c>
      <c r="G312" s="7">
        <v>199529.37999999998</v>
      </c>
      <c r="H312" s="7">
        <v>6608.0800000000008</v>
      </c>
      <c r="I312" s="7">
        <v>-206137.46000000002</v>
      </c>
      <c r="J312" s="7"/>
    </row>
    <row r="313" spans="1:10" s="8" customFormat="1" x14ac:dyDescent="0.2">
      <c r="A313" s="8" t="s">
        <v>320</v>
      </c>
      <c r="B313" s="7">
        <v>0</v>
      </c>
      <c r="C313" s="7">
        <v>0</v>
      </c>
      <c r="D313" s="7">
        <v>0</v>
      </c>
      <c r="E313" s="7">
        <v>8862.08</v>
      </c>
      <c r="F313" s="7">
        <v>8862.08</v>
      </c>
      <c r="G313" s="7">
        <v>8383.19</v>
      </c>
      <c r="H313" s="7">
        <v>478.89</v>
      </c>
      <c r="I313" s="7">
        <v>-8862.08</v>
      </c>
      <c r="J313" s="7"/>
    </row>
    <row r="314" spans="1:10" s="8" customFormat="1" x14ac:dyDescent="0.2">
      <c r="A314" s="8" t="s">
        <v>321</v>
      </c>
      <c r="B314" s="7">
        <v>0</v>
      </c>
      <c r="C314" s="7">
        <v>0</v>
      </c>
      <c r="D314" s="7">
        <v>0</v>
      </c>
      <c r="E314" s="7">
        <v>1887.65</v>
      </c>
      <c r="F314" s="7">
        <v>1887.65</v>
      </c>
      <c r="G314" s="7">
        <v>360.38</v>
      </c>
      <c r="H314" s="7">
        <v>1527.27</v>
      </c>
      <c r="I314" s="7">
        <v>-1887.65</v>
      </c>
      <c r="J314" s="7"/>
    </row>
    <row r="315" spans="1:10" s="8" customFormat="1" x14ac:dyDescent="0.2">
      <c r="A315" s="8" t="s">
        <v>322</v>
      </c>
      <c r="B315" s="7">
        <v>0</v>
      </c>
      <c r="C315" s="7">
        <v>0</v>
      </c>
      <c r="D315" s="7">
        <v>0</v>
      </c>
      <c r="E315" s="7">
        <v>22970.15</v>
      </c>
      <c r="F315" s="7">
        <v>22970.15</v>
      </c>
      <c r="G315" s="7">
        <v>22934.71</v>
      </c>
      <c r="H315" s="7">
        <v>35.44</v>
      </c>
      <c r="I315" s="7">
        <v>-22970.15</v>
      </c>
      <c r="J315" s="7"/>
    </row>
    <row r="316" spans="1:10" s="8" customFormat="1" x14ac:dyDescent="0.2">
      <c r="A316" s="8" t="s">
        <v>323</v>
      </c>
      <c r="B316" s="7">
        <v>0</v>
      </c>
      <c r="C316" s="7">
        <v>0</v>
      </c>
      <c r="D316" s="7">
        <v>0</v>
      </c>
      <c r="E316" s="7">
        <v>311.27999999999997</v>
      </c>
      <c r="F316" s="7">
        <v>311.27999999999997</v>
      </c>
      <c r="G316" s="7">
        <v>311.27999999999997</v>
      </c>
      <c r="H316" s="7">
        <v>0</v>
      </c>
      <c r="I316" s="7">
        <v>-311.27999999999997</v>
      </c>
      <c r="J316" s="7"/>
    </row>
    <row r="317" spans="1:10" s="8" customFormat="1" x14ac:dyDescent="0.2">
      <c r="A317" s="8" t="s">
        <v>324</v>
      </c>
      <c r="B317" s="7">
        <v>0</v>
      </c>
      <c r="C317" s="7">
        <v>0</v>
      </c>
      <c r="D317" s="7">
        <v>0</v>
      </c>
      <c r="E317" s="7">
        <v>345898.94</v>
      </c>
      <c r="F317" s="7">
        <v>345898.94</v>
      </c>
      <c r="G317" s="7">
        <v>344950.21</v>
      </c>
      <c r="H317" s="7">
        <v>948.73</v>
      </c>
      <c r="I317" s="7">
        <v>-345898.94</v>
      </c>
      <c r="J317" s="7"/>
    </row>
    <row r="318" spans="1:10" s="8" customFormat="1" x14ac:dyDescent="0.2">
      <c r="A318" s="8" t="s">
        <v>325</v>
      </c>
      <c r="B318" s="7">
        <v>0</v>
      </c>
      <c r="C318" s="7">
        <v>0</v>
      </c>
      <c r="D318" s="7">
        <v>0</v>
      </c>
      <c r="E318" s="7">
        <v>3368.9000000000005</v>
      </c>
      <c r="F318" s="7">
        <v>3368.9000000000005</v>
      </c>
      <c r="G318" s="7">
        <v>3211.4500000000003</v>
      </c>
      <c r="H318" s="7">
        <v>157.45000000000002</v>
      </c>
      <c r="I318" s="7">
        <v>-3368.9000000000005</v>
      </c>
      <c r="J318" s="7"/>
    </row>
    <row r="319" spans="1:10" s="8" customFormat="1" x14ac:dyDescent="0.2">
      <c r="A319" s="8" t="s">
        <v>326</v>
      </c>
      <c r="B319" s="7">
        <v>0</v>
      </c>
      <c r="C319" s="7">
        <v>0</v>
      </c>
      <c r="D319" s="7">
        <v>0</v>
      </c>
      <c r="E319" s="7">
        <v>2350.4</v>
      </c>
      <c r="F319" s="7">
        <v>2350.4</v>
      </c>
      <c r="G319" s="7">
        <v>2350.4</v>
      </c>
      <c r="H319" s="7">
        <v>0</v>
      </c>
      <c r="I319" s="7">
        <v>-2350.4</v>
      </c>
      <c r="J319" s="7"/>
    </row>
    <row r="320" spans="1:10" s="8" customFormat="1" x14ac:dyDescent="0.2">
      <c r="A320" s="8" t="s">
        <v>327</v>
      </c>
      <c r="B320" s="7">
        <v>0</v>
      </c>
      <c r="C320" s="7">
        <v>0</v>
      </c>
      <c r="D320" s="7">
        <v>0</v>
      </c>
      <c r="E320" s="7">
        <v>877.26</v>
      </c>
      <c r="F320" s="7">
        <v>877.26</v>
      </c>
      <c r="G320" s="7">
        <v>877.26</v>
      </c>
      <c r="H320" s="7">
        <v>0</v>
      </c>
      <c r="I320" s="7">
        <v>-877.26</v>
      </c>
      <c r="J320" s="7"/>
    </row>
    <row r="321" spans="1:10" s="8" customFormat="1" x14ac:dyDescent="0.2">
      <c r="A321" s="8" t="s">
        <v>328</v>
      </c>
      <c r="B321" s="7">
        <v>0</v>
      </c>
      <c r="C321" s="7">
        <v>0</v>
      </c>
      <c r="D321" s="7">
        <v>0</v>
      </c>
      <c r="E321" s="7">
        <v>2873.75</v>
      </c>
      <c r="F321" s="7">
        <v>2873.75</v>
      </c>
      <c r="G321" s="7">
        <v>2873.75</v>
      </c>
      <c r="H321" s="7">
        <v>0</v>
      </c>
      <c r="I321" s="7">
        <v>-2873.75</v>
      </c>
      <c r="J321" s="7"/>
    </row>
    <row r="322" spans="1:10" s="8" customFormat="1" x14ac:dyDescent="0.2">
      <c r="A322" s="8" t="s">
        <v>329</v>
      </c>
      <c r="B322" s="7">
        <v>0</v>
      </c>
      <c r="C322" s="7">
        <v>0</v>
      </c>
      <c r="D322" s="7">
        <v>0</v>
      </c>
      <c r="E322" s="7">
        <v>5393.87</v>
      </c>
      <c r="F322" s="7">
        <v>5393.87</v>
      </c>
      <c r="G322" s="7">
        <v>5393.87</v>
      </c>
      <c r="H322" s="7">
        <v>0</v>
      </c>
      <c r="I322" s="7">
        <v>-5393.87</v>
      </c>
      <c r="J322" s="7"/>
    </row>
    <row r="323" spans="1:10" s="8" customFormat="1" x14ac:dyDescent="0.2">
      <c r="A323" s="8" t="s">
        <v>330</v>
      </c>
      <c r="B323" s="7">
        <v>0</v>
      </c>
      <c r="C323" s="7">
        <v>0</v>
      </c>
      <c r="D323" s="7">
        <v>0</v>
      </c>
      <c r="E323" s="7">
        <v>57127.33</v>
      </c>
      <c r="F323" s="7">
        <v>57127.330000000009</v>
      </c>
      <c r="G323" s="7">
        <v>57127.330000000009</v>
      </c>
      <c r="H323" s="7">
        <v>0</v>
      </c>
      <c r="I323" s="7">
        <v>-57127.330000000009</v>
      </c>
      <c r="J323" s="7"/>
    </row>
    <row r="324" spans="1:10" s="8" customFormat="1" x14ac:dyDescent="0.2">
      <c r="A324" s="8" t="s">
        <v>331</v>
      </c>
      <c r="B324" s="7">
        <v>0</v>
      </c>
      <c r="C324" s="7">
        <v>0</v>
      </c>
      <c r="D324" s="7">
        <v>0</v>
      </c>
      <c r="E324" s="7">
        <v>64615.519999999997</v>
      </c>
      <c r="F324" s="7">
        <v>64615.519999999997</v>
      </c>
      <c r="G324" s="7">
        <v>64615.519999999997</v>
      </c>
      <c r="H324" s="7">
        <v>0</v>
      </c>
      <c r="I324" s="7">
        <v>-64615.519999999997</v>
      </c>
      <c r="J324" s="7"/>
    </row>
    <row r="325" spans="1:10" s="8" customFormat="1" x14ac:dyDescent="0.2">
      <c r="A325" s="8" t="s">
        <v>332</v>
      </c>
      <c r="B325" s="7">
        <v>0</v>
      </c>
      <c r="C325" s="7">
        <v>0</v>
      </c>
      <c r="D325" s="7">
        <v>0</v>
      </c>
      <c r="E325" s="7">
        <v>20311.21</v>
      </c>
      <c r="F325" s="7">
        <v>20311.21</v>
      </c>
      <c r="G325" s="7">
        <v>19028.349999999999</v>
      </c>
      <c r="H325" s="7">
        <v>1282.8599999999999</v>
      </c>
      <c r="I325" s="7">
        <v>-20311.21</v>
      </c>
      <c r="J325" s="7"/>
    </row>
    <row r="326" spans="1:10" s="8" customFormat="1" x14ac:dyDescent="0.2">
      <c r="A326" s="8" t="s">
        <v>333</v>
      </c>
      <c r="B326" s="7">
        <v>0</v>
      </c>
      <c r="C326" s="7">
        <v>0</v>
      </c>
      <c r="D326" s="7">
        <v>0</v>
      </c>
      <c r="E326" s="7">
        <v>522477.12</v>
      </c>
      <c r="F326" s="7">
        <v>522477.12</v>
      </c>
      <c r="G326" s="7">
        <v>497237.73</v>
      </c>
      <c r="H326" s="7">
        <v>25239.39</v>
      </c>
      <c r="I326" s="7">
        <v>-522477.12</v>
      </c>
      <c r="J326" s="7"/>
    </row>
    <row r="327" spans="1:10" s="8" customFormat="1" x14ac:dyDescent="0.2">
      <c r="A327" s="8" t="s">
        <v>334</v>
      </c>
      <c r="B327" s="7">
        <v>0</v>
      </c>
      <c r="C327" s="7">
        <v>0</v>
      </c>
      <c r="D327" s="7">
        <v>0</v>
      </c>
      <c r="E327" s="7">
        <v>2355.14</v>
      </c>
      <c r="F327" s="7">
        <v>2355.14</v>
      </c>
      <c r="G327" s="7">
        <v>2355.14</v>
      </c>
      <c r="H327" s="7">
        <v>0</v>
      </c>
      <c r="I327" s="7">
        <v>-2355.14</v>
      </c>
      <c r="J327" s="7"/>
    </row>
    <row r="328" spans="1:10" s="8" customFormat="1" x14ac:dyDescent="0.2">
      <c r="A328" s="8" t="s">
        <v>335</v>
      </c>
      <c r="B328" s="7">
        <v>0</v>
      </c>
      <c r="C328" s="7">
        <v>0</v>
      </c>
      <c r="D328" s="7">
        <v>0</v>
      </c>
      <c r="E328" s="7">
        <v>53.900000000000006</v>
      </c>
      <c r="F328" s="7">
        <v>53.900000000000006</v>
      </c>
      <c r="G328" s="7">
        <v>53.900000000000006</v>
      </c>
      <c r="H328" s="7">
        <v>0</v>
      </c>
      <c r="I328" s="7">
        <v>-53.900000000000006</v>
      </c>
      <c r="J328" s="7"/>
    </row>
    <row r="329" spans="1:10" s="8" customFormat="1" x14ac:dyDescent="0.2">
      <c r="A329" s="8" t="s">
        <v>336</v>
      </c>
      <c r="B329" s="7">
        <v>0</v>
      </c>
      <c r="C329" s="7">
        <v>0</v>
      </c>
      <c r="D329" s="7">
        <v>0</v>
      </c>
      <c r="E329" s="7">
        <v>2199.44</v>
      </c>
      <c r="F329" s="7">
        <v>2199.44</v>
      </c>
      <c r="G329" s="7">
        <v>2199.44</v>
      </c>
      <c r="H329" s="7">
        <v>0</v>
      </c>
      <c r="I329" s="7">
        <v>-2199.44</v>
      </c>
      <c r="J329" s="7"/>
    </row>
    <row r="330" spans="1:10" s="8" customFormat="1" x14ac:dyDescent="0.2">
      <c r="A330" s="8" t="s">
        <v>337</v>
      </c>
      <c r="B330" s="7">
        <v>0</v>
      </c>
      <c r="C330" s="7">
        <v>0</v>
      </c>
      <c r="D330" s="7">
        <v>0</v>
      </c>
      <c r="E330" s="7">
        <v>172564.52</v>
      </c>
      <c r="F330" s="7">
        <v>172564.52</v>
      </c>
      <c r="G330" s="7">
        <v>172564.52</v>
      </c>
      <c r="H330" s="7">
        <v>0</v>
      </c>
      <c r="I330" s="7">
        <v>-172564.52</v>
      </c>
      <c r="J330" s="7"/>
    </row>
    <row r="331" spans="1:10" s="8" customFormat="1" x14ac:dyDescent="0.2">
      <c r="A331" s="8" t="s">
        <v>338</v>
      </c>
      <c r="B331" s="7">
        <v>0</v>
      </c>
      <c r="C331" s="7">
        <v>0</v>
      </c>
      <c r="D331" s="7">
        <v>0</v>
      </c>
      <c r="E331" s="7">
        <v>249591.23</v>
      </c>
      <c r="F331" s="7">
        <v>249591.23</v>
      </c>
      <c r="G331" s="7">
        <v>249591.23</v>
      </c>
      <c r="H331" s="7">
        <v>0</v>
      </c>
      <c r="I331" s="7">
        <v>-249591.23</v>
      </c>
      <c r="J331" s="7"/>
    </row>
    <row r="332" spans="1:10" s="8" customFormat="1" x14ac:dyDescent="0.2">
      <c r="A332" s="8" t="s">
        <v>339</v>
      </c>
      <c r="B332" s="7">
        <v>0</v>
      </c>
      <c r="C332" s="7">
        <v>0</v>
      </c>
      <c r="D332" s="7">
        <v>0</v>
      </c>
      <c r="E332" s="7">
        <v>460811.37</v>
      </c>
      <c r="F332" s="7">
        <v>460811.37</v>
      </c>
      <c r="G332" s="7">
        <v>447913.39999999997</v>
      </c>
      <c r="H332" s="7">
        <v>12897.97</v>
      </c>
      <c r="I332" s="7">
        <v>-460811.37</v>
      </c>
      <c r="J332" s="7"/>
    </row>
    <row r="333" spans="1:10" s="8" customFormat="1" x14ac:dyDescent="0.2">
      <c r="A333" s="8" t="s">
        <v>340</v>
      </c>
      <c r="B333" s="7">
        <v>0</v>
      </c>
      <c r="C333" s="7">
        <v>0</v>
      </c>
      <c r="D333" s="7">
        <v>0</v>
      </c>
      <c r="E333" s="7">
        <v>501414.45</v>
      </c>
      <c r="F333" s="7">
        <v>501414.45</v>
      </c>
      <c r="G333" s="7">
        <v>445946.67</v>
      </c>
      <c r="H333" s="7">
        <v>55467.78</v>
      </c>
      <c r="I333" s="7">
        <v>-501414.45</v>
      </c>
      <c r="J333" s="7"/>
    </row>
    <row r="334" spans="1:10" s="8" customFormat="1" x14ac:dyDescent="0.2">
      <c r="A334" s="8" t="s">
        <v>341</v>
      </c>
      <c r="B334" s="7">
        <v>0</v>
      </c>
      <c r="C334" s="7">
        <v>0</v>
      </c>
      <c r="D334" s="7">
        <v>0</v>
      </c>
      <c r="E334" s="7">
        <v>215082.05</v>
      </c>
      <c r="F334" s="7">
        <v>215082.05</v>
      </c>
      <c r="G334" s="7">
        <v>149074.15</v>
      </c>
      <c r="H334" s="7">
        <v>66007.899999999994</v>
      </c>
      <c r="I334" s="7">
        <v>-215082.05</v>
      </c>
      <c r="J334" s="7"/>
    </row>
    <row r="335" spans="1:10" s="8" customFormat="1" x14ac:dyDescent="0.2">
      <c r="A335" s="8" t="s">
        <v>342</v>
      </c>
      <c r="B335" s="7">
        <v>0</v>
      </c>
      <c r="C335" s="7">
        <v>0</v>
      </c>
      <c r="D335" s="7">
        <v>0</v>
      </c>
      <c r="E335" s="7">
        <v>243579.27999999997</v>
      </c>
      <c r="F335" s="7">
        <v>243579.27999999997</v>
      </c>
      <c r="G335" s="7">
        <v>242946.87999999998</v>
      </c>
      <c r="H335" s="7">
        <v>632.4</v>
      </c>
      <c r="I335" s="7">
        <v>-243579.27999999997</v>
      </c>
      <c r="J335" s="7"/>
    </row>
    <row r="336" spans="1:10" s="8" customFormat="1" x14ac:dyDescent="0.2">
      <c r="A336" s="8" t="s">
        <v>343</v>
      </c>
      <c r="B336" s="7">
        <v>0</v>
      </c>
      <c r="C336" s="7">
        <v>0</v>
      </c>
      <c r="D336" s="7">
        <v>0</v>
      </c>
      <c r="E336" s="7">
        <v>1850.1</v>
      </c>
      <c r="F336" s="7">
        <v>1850.1</v>
      </c>
      <c r="G336" s="7">
        <v>1850.1</v>
      </c>
      <c r="H336" s="7">
        <v>0</v>
      </c>
      <c r="I336" s="7">
        <v>-1850.1</v>
      </c>
      <c r="J336" s="7"/>
    </row>
    <row r="337" spans="1:10" s="8" customFormat="1" x14ac:dyDescent="0.2">
      <c r="A337" s="8" t="s">
        <v>344</v>
      </c>
      <c r="B337" s="7">
        <v>0</v>
      </c>
      <c r="C337" s="7">
        <v>0</v>
      </c>
      <c r="D337" s="7">
        <v>0</v>
      </c>
      <c r="E337" s="7">
        <v>7895599.2500000009</v>
      </c>
      <c r="F337" s="7">
        <v>7895599.2500000009</v>
      </c>
      <c r="G337" s="7">
        <v>7625027.9700000007</v>
      </c>
      <c r="H337" s="7">
        <v>270571.27999999997</v>
      </c>
      <c r="I337" s="7">
        <v>-7895599.2500000009</v>
      </c>
      <c r="J337" s="7"/>
    </row>
    <row r="338" spans="1:10" s="8" customFormat="1" x14ac:dyDescent="0.2">
      <c r="A338" s="8" t="s">
        <v>345</v>
      </c>
      <c r="B338" s="7">
        <v>0</v>
      </c>
      <c r="C338" s="7">
        <v>0</v>
      </c>
      <c r="D338" s="7">
        <v>0</v>
      </c>
      <c r="E338" s="7">
        <v>243805.67999999996</v>
      </c>
      <c r="F338" s="7">
        <v>243805.67999999996</v>
      </c>
      <c r="G338" s="7">
        <v>127974</v>
      </c>
      <c r="H338" s="7">
        <v>115831.67999999999</v>
      </c>
      <c r="I338" s="7">
        <v>-243805.67999999996</v>
      </c>
      <c r="J338" s="7"/>
    </row>
    <row r="339" spans="1:10" s="8" customFormat="1" x14ac:dyDescent="0.2">
      <c r="A339" s="8" t="s">
        <v>346</v>
      </c>
      <c r="B339" s="7">
        <v>0</v>
      </c>
      <c r="C339" s="7">
        <v>0</v>
      </c>
      <c r="D339" s="7">
        <v>0</v>
      </c>
      <c r="E339" s="7">
        <v>2749171.3000000003</v>
      </c>
      <c r="F339" s="7">
        <v>2749171.3000000003</v>
      </c>
      <c r="G339" s="7">
        <v>2749171.3000000003</v>
      </c>
      <c r="H339" s="7">
        <v>0</v>
      </c>
      <c r="I339" s="7">
        <v>-2749171.3000000003</v>
      </c>
      <c r="J339" s="7"/>
    </row>
    <row r="340" spans="1:10" s="8" customFormat="1" x14ac:dyDescent="0.2">
      <c r="A340" s="8" t="s">
        <v>347</v>
      </c>
      <c r="B340" s="7">
        <v>0</v>
      </c>
      <c r="C340" s="7">
        <v>0</v>
      </c>
      <c r="D340" s="7">
        <v>0</v>
      </c>
      <c r="E340" s="7">
        <v>66526.720000000001</v>
      </c>
      <c r="F340" s="7">
        <v>66526.720000000001</v>
      </c>
      <c r="G340" s="7">
        <v>66526.720000000001</v>
      </c>
      <c r="H340" s="7">
        <v>0</v>
      </c>
      <c r="I340" s="7">
        <v>-66526.720000000001</v>
      </c>
      <c r="J340" s="7"/>
    </row>
    <row r="341" spans="1:10" s="8" customFormat="1" x14ac:dyDescent="0.2">
      <c r="A341" s="8" t="s">
        <v>348</v>
      </c>
      <c r="B341" s="7">
        <v>0</v>
      </c>
      <c r="C341" s="7">
        <v>0</v>
      </c>
      <c r="D341" s="7">
        <v>0</v>
      </c>
      <c r="E341" s="7">
        <v>36449.08</v>
      </c>
      <c r="F341" s="7">
        <v>36449.08</v>
      </c>
      <c r="G341" s="7">
        <v>36449.08</v>
      </c>
      <c r="H341" s="7">
        <v>0</v>
      </c>
      <c r="I341" s="7">
        <v>-36449.08</v>
      </c>
      <c r="J341" s="7"/>
    </row>
    <row r="342" spans="1:10" s="8" customFormat="1" x14ac:dyDescent="0.2">
      <c r="A342" s="8" t="s">
        <v>349</v>
      </c>
      <c r="B342" s="7">
        <v>0</v>
      </c>
      <c r="C342" s="7">
        <v>0</v>
      </c>
      <c r="D342" s="7">
        <v>0</v>
      </c>
      <c r="E342" s="7">
        <v>92122.17</v>
      </c>
      <c r="F342" s="7">
        <v>92122.17</v>
      </c>
      <c r="G342" s="7">
        <v>89223.58</v>
      </c>
      <c r="H342" s="7">
        <v>2898.59</v>
      </c>
      <c r="I342" s="7">
        <v>-92122.17</v>
      </c>
      <c r="J342" s="7"/>
    </row>
    <row r="343" spans="1:10" s="8" customFormat="1" x14ac:dyDescent="0.2">
      <c r="A343" s="8" t="s">
        <v>350</v>
      </c>
      <c r="B343" s="7">
        <v>0</v>
      </c>
      <c r="C343" s="7">
        <v>0</v>
      </c>
      <c r="D343" s="7">
        <v>0</v>
      </c>
      <c r="E343" s="7">
        <v>5389683.8599999994</v>
      </c>
      <c r="F343" s="7">
        <v>5389683.8599999994</v>
      </c>
      <c r="G343" s="7">
        <v>5296189.18</v>
      </c>
      <c r="H343" s="7">
        <v>93494.68</v>
      </c>
      <c r="I343" s="7">
        <v>-5389683.8599999994</v>
      </c>
      <c r="J343" s="7"/>
    </row>
    <row r="344" spans="1:10" s="8" customFormat="1" x14ac:dyDescent="0.2">
      <c r="A344" s="8" t="s">
        <v>351</v>
      </c>
      <c r="B344" s="7">
        <v>0</v>
      </c>
      <c r="C344" s="7">
        <v>0</v>
      </c>
      <c r="D344" s="7">
        <v>0</v>
      </c>
      <c r="E344" s="7">
        <v>268144.81</v>
      </c>
      <c r="F344" s="7">
        <v>268144.81</v>
      </c>
      <c r="G344" s="7">
        <v>251389.80999999997</v>
      </c>
      <c r="H344" s="7">
        <v>16755</v>
      </c>
      <c r="I344" s="7">
        <v>-268144.81</v>
      </c>
      <c r="J344" s="7"/>
    </row>
    <row r="345" spans="1:10" s="8" customFormat="1" x14ac:dyDescent="0.2">
      <c r="A345" s="8" t="s">
        <v>352</v>
      </c>
      <c r="B345" s="7">
        <v>0</v>
      </c>
      <c r="C345" s="7">
        <v>0</v>
      </c>
      <c r="D345" s="7">
        <v>0</v>
      </c>
      <c r="E345" s="7">
        <v>52949.33</v>
      </c>
      <c r="F345" s="7">
        <v>52949.33</v>
      </c>
      <c r="G345" s="7">
        <v>52949.33</v>
      </c>
      <c r="H345" s="7">
        <v>0</v>
      </c>
      <c r="I345" s="7">
        <v>-52949.33</v>
      </c>
      <c r="J345" s="7"/>
    </row>
    <row r="346" spans="1:10" s="8" customFormat="1" x14ac:dyDescent="0.2">
      <c r="A346" s="8" t="s">
        <v>353</v>
      </c>
      <c r="B346" s="7">
        <v>0</v>
      </c>
      <c r="C346" s="7">
        <v>0</v>
      </c>
      <c r="D346" s="7">
        <v>0</v>
      </c>
      <c r="E346" s="7">
        <v>27118.99</v>
      </c>
      <c r="F346" s="7">
        <v>27118.99</v>
      </c>
      <c r="G346" s="7">
        <v>27118.99</v>
      </c>
      <c r="H346" s="7">
        <v>0</v>
      </c>
      <c r="I346" s="7">
        <v>-27118.99</v>
      </c>
      <c r="J346" s="7"/>
    </row>
    <row r="347" spans="1:10" s="8" customFormat="1" x14ac:dyDescent="0.2">
      <c r="A347" s="8" t="s">
        <v>354</v>
      </c>
      <c r="B347" s="7">
        <v>0</v>
      </c>
      <c r="C347" s="7">
        <v>0</v>
      </c>
      <c r="D347" s="7">
        <v>0</v>
      </c>
      <c r="E347" s="7">
        <v>5189.37</v>
      </c>
      <c r="F347" s="7">
        <v>5189.37</v>
      </c>
      <c r="G347" s="7">
        <v>5189.37</v>
      </c>
      <c r="H347" s="7">
        <v>0</v>
      </c>
      <c r="I347" s="7">
        <v>-5189.37</v>
      </c>
      <c r="J347" s="7"/>
    </row>
    <row r="348" spans="1:10" s="8" customFormat="1" x14ac:dyDescent="0.2">
      <c r="A348" s="8" t="s">
        <v>355</v>
      </c>
      <c r="B348" s="7">
        <v>0</v>
      </c>
      <c r="C348" s="7">
        <v>0</v>
      </c>
      <c r="D348" s="7">
        <v>0</v>
      </c>
      <c r="E348" s="7">
        <v>8538.23</v>
      </c>
      <c r="F348" s="7">
        <v>8538.23</v>
      </c>
      <c r="G348" s="7">
        <v>8538.23</v>
      </c>
      <c r="H348" s="7">
        <v>0</v>
      </c>
      <c r="I348" s="7">
        <v>-8538.23</v>
      </c>
      <c r="J348" s="7"/>
    </row>
    <row r="349" spans="1:10" s="8" customFormat="1" x14ac:dyDescent="0.2">
      <c r="A349" s="8" t="s">
        <v>356</v>
      </c>
      <c r="B349" s="7">
        <v>0</v>
      </c>
      <c r="C349" s="7">
        <v>0</v>
      </c>
      <c r="D349" s="7">
        <v>0</v>
      </c>
      <c r="E349" s="7">
        <v>28751.16</v>
      </c>
      <c r="F349" s="7">
        <v>28751.16</v>
      </c>
      <c r="G349" s="7">
        <v>28751.16</v>
      </c>
      <c r="H349" s="7">
        <v>0</v>
      </c>
      <c r="I349" s="7">
        <v>-28751.16</v>
      </c>
      <c r="J349" s="7"/>
    </row>
    <row r="350" spans="1:10" s="8" customFormat="1" x14ac:dyDescent="0.2">
      <c r="A350" s="8" t="s">
        <v>357</v>
      </c>
      <c r="B350" s="7">
        <v>0</v>
      </c>
      <c r="C350" s="7">
        <v>0</v>
      </c>
      <c r="D350" s="7">
        <v>0</v>
      </c>
      <c r="E350" s="7">
        <v>8691.2999999999993</v>
      </c>
      <c r="F350" s="7">
        <v>8691.2999999999993</v>
      </c>
      <c r="G350" s="7">
        <v>8691.2999999999993</v>
      </c>
      <c r="H350" s="7">
        <v>0</v>
      </c>
      <c r="I350" s="7">
        <v>-8691.2999999999993</v>
      </c>
      <c r="J350" s="7"/>
    </row>
    <row r="351" spans="1:10" s="8" customFormat="1" x14ac:dyDescent="0.2">
      <c r="A351" s="23" t="s">
        <v>358</v>
      </c>
      <c r="B351" s="24">
        <f>SUM(B217:B350)</f>
        <v>93552168.979999989</v>
      </c>
      <c r="C351" s="24">
        <f t="shared" ref="C351:I351" si="5">SUM(C217:C350)</f>
        <v>21125512.379999999</v>
      </c>
      <c r="D351" s="24">
        <f t="shared" si="5"/>
        <v>114677681.36</v>
      </c>
      <c r="E351" s="24">
        <f t="shared" si="5"/>
        <v>98951795.089999974</v>
      </c>
      <c r="F351" s="24">
        <f t="shared" si="5"/>
        <v>98951795.089999989</v>
      </c>
      <c r="G351" s="24">
        <f t="shared" si="5"/>
        <v>96864896.119999975</v>
      </c>
      <c r="H351" s="24">
        <f t="shared" si="5"/>
        <v>2086898.9699999997</v>
      </c>
      <c r="I351" s="24">
        <f t="shared" si="5"/>
        <v>15725886.270000018</v>
      </c>
      <c r="J351" s="7"/>
    </row>
    <row r="352" spans="1:10" s="8" customFormat="1" x14ac:dyDescent="0.2">
      <c r="A352" s="8" t="s">
        <v>359</v>
      </c>
      <c r="B352" s="7">
        <v>150000</v>
      </c>
      <c r="C352" s="7">
        <v>0</v>
      </c>
      <c r="D352" s="7">
        <v>150000</v>
      </c>
      <c r="E352" s="7">
        <v>0</v>
      </c>
      <c r="F352" s="7">
        <v>0</v>
      </c>
      <c r="G352" s="7">
        <v>0</v>
      </c>
      <c r="H352" s="7">
        <v>0</v>
      </c>
      <c r="I352" s="7">
        <v>150000</v>
      </c>
      <c r="J352" s="7"/>
    </row>
    <row r="353" spans="1:10" s="8" customFormat="1" x14ac:dyDescent="0.2">
      <c r="A353" s="8" t="s">
        <v>360</v>
      </c>
      <c r="B353" s="7">
        <v>0</v>
      </c>
      <c r="C353" s="7">
        <v>0</v>
      </c>
      <c r="D353" s="7">
        <v>0</v>
      </c>
      <c r="E353" s="7">
        <v>1802.15</v>
      </c>
      <c r="F353" s="7">
        <v>1802.15</v>
      </c>
      <c r="G353" s="7">
        <v>1802.15</v>
      </c>
      <c r="H353" s="7">
        <v>0</v>
      </c>
      <c r="I353" s="7">
        <v>-1802.15</v>
      </c>
      <c r="J353" s="7"/>
    </row>
    <row r="354" spans="1:10" s="8" customFormat="1" x14ac:dyDescent="0.2">
      <c r="A354" s="8" t="s">
        <v>361</v>
      </c>
      <c r="B354" s="7">
        <v>0</v>
      </c>
      <c r="C354" s="7">
        <v>0</v>
      </c>
      <c r="D354" s="7">
        <v>0</v>
      </c>
      <c r="E354" s="7">
        <v>28296.07</v>
      </c>
      <c r="F354" s="7">
        <v>28296.07</v>
      </c>
      <c r="G354" s="7">
        <v>24307.200000000001</v>
      </c>
      <c r="H354" s="7">
        <v>3988.87</v>
      </c>
      <c r="I354" s="7">
        <v>-28296.07</v>
      </c>
      <c r="J354" s="7"/>
    </row>
    <row r="355" spans="1:10" s="8" customFormat="1" x14ac:dyDescent="0.2">
      <c r="A355" s="8" t="s">
        <v>362</v>
      </c>
      <c r="B355" s="7">
        <v>0</v>
      </c>
      <c r="C355" s="7">
        <v>0</v>
      </c>
      <c r="D355" s="7">
        <v>0</v>
      </c>
      <c r="E355" s="7">
        <v>52200</v>
      </c>
      <c r="F355" s="7">
        <v>52200</v>
      </c>
      <c r="G355" s="7">
        <v>52200</v>
      </c>
      <c r="H355" s="7">
        <v>0</v>
      </c>
      <c r="I355" s="7">
        <v>-52200</v>
      </c>
      <c r="J355" s="7"/>
    </row>
    <row r="356" spans="1:10" s="8" customFormat="1" x14ac:dyDescent="0.2">
      <c r="A356" s="8" t="s">
        <v>363</v>
      </c>
      <c r="B356" s="7">
        <v>0</v>
      </c>
      <c r="C356" s="7">
        <v>5400</v>
      </c>
      <c r="D356" s="7">
        <v>5400</v>
      </c>
      <c r="E356" s="7">
        <v>0</v>
      </c>
      <c r="F356" s="7">
        <v>0</v>
      </c>
      <c r="G356" s="7">
        <v>0</v>
      </c>
      <c r="H356" s="7">
        <v>0</v>
      </c>
      <c r="I356" s="7">
        <v>5400</v>
      </c>
      <c r="J356" s="7"/>
    </row>
    <row r="357" spans="1:10" s="8" customFormat="1" x14ac:dyDescent="0.2">
      <c r="A357" s="8" t="s">
        <v>364</v>
      </c>
      <c r="B357" s="7">
        <v>0</v>
      </c>
      <c r="C357" s="7">
        <v>0</v>
      </c>
      <c r="D357" s="7">
        <v>0</v>
      </c>
      <c r="E357" s="7">
        <v>5400</v>
      </c>
      <c r="F357" s="7">
        <v>5400</v>
      </c>
      <c r="G357" s="7">
        <v>5400</v>
      </c>
      <c r="H357" s="7">
        <v>0</v>
      </c>
      <c r="I357" s="7">
        <v>-5400</v>
      </c>
      <c r="J357" s="7"/>
    </row>
    <row r="358" spans="1:10" s="8" customFormat="1" x14ac:dyDescent="0.2">
      <c r="A358" s="8" t="s">
        <v>365</v>
      </c>
      <c r="B358" s="7">
        <v>160000</v>
      </c>
      <c r="C358" s="7">
        <v>0</v>
      </c>
      <c r="D358" s="7">
        <v>160000</v>
      </c>
      <c r="E358" s="7">
        <v>0</v>
      </c>
      <c r="F358" s="7">
        <v>0</v>
      </c>
      <c r="G358" s="7">
        <v>0</v>
      </c>
      <c r="H358" s="7">
        <v>0</v>
      </c>
      <c r="I358" s="7">
        <v>160000</v>
      </c>
      <c r="J358" s="7"/>
    </row>
    <row r="359" spans="1:10" s="8" customFormat="1" x14ac:dyDescent="0.2">
      <c r="A359" s="8" t="s">
        <v>366</v>
      </c>
      <c r="B359" s="7">
        <v>0</v>
      </c>
      <c r="C359" s="7">
        <v>0</v>
      </c>
      <c r="D359" s="7">
        <v>0</v>
      </c>
      <c r="E359" s="7">
        <v>160000</v>
      </c>
      <c r="F359" s="7">
        <v>160000</v>
      </c>
      <c r="G359" s="7">
        <v>160000</v>
      </c>
      <c r="H359" s="7">
        <v>0</v>
      </c>
      <c r="I359" s="7">
        <v>-160000</v>
      </c>
      <c r="J359" s="7"/>
    </row>
    <row r="360" spans="1:10" s="8" customFormat="1" x14ac:dyDescent="0.2">
      <c r="A360" s="23" t="s">
        <v>367</v>
      </c>
      <c r="B360" s="24">
        <f>SUM(B352:B359)</f>
        <v>310000</v>
      </c>
      <c r="C360" s="24">
        <f t="shared" ref="C360:I360" si="6">SUM(C352:C359)</f>
        <v>5400</v>
      </c>
      <c r="D360" s="24">
        <f t="shared" si="6"/>
        <v>315400</v>
      </c>
      <c r="E360" s="24">
        <f t="shared" si="6"/>
        <v>247698.22</v>
      </c>
      <c r="F360" s="24">
        <f t="shared" si="6"/>
        <v>247698.22</v>
      </c>
      <c r="G360" s="24">
        <f t="shared" si="6"/>
        <v>243709.35</v>
      </c>
      <c r="H360" s="24">
        <f t="shared" si="6"/>
        <v>3988.87</v>
      </c>
      <c r="I360" s="24">
        <f t="shared" si="6"/>
        <v>67701.78</v>
      </c>
      <c r="J360" s="7"/>
    </row>
    <row r="361" spans="1:10" s="8" customFormat="1" x14ac:dyDescent="0.2">
      <c r="A361" s="27" t="s">
        <v>368</v>
      </c>
      <c r="B361" s="28">
        <f>B360+B351</f>
        <v>93862168.979999989</v>
      </c>
      <c r="C361" s="28">
        <f t="shared" ref="C361:I361" si="7">C360+C351</f>
        <v>21130912.379999999</v>
      </c>
      <c r="D361" s="28">
        <f t="shared" si="7"/>
        <v>114993081.36</v>
      </c>
      <c r="E361" s="28">
        <f t="shared" si="7"/>
        <v>99199493.309999973</v>
      </c>
      <c r="F361" s="28">
        <f t="shared" si="7"/>
        <v>99199493.309999987</v>
      </c>
      <c r="G361" s="28">
        <f t="shared" si="7"/>
        <v>97108605.469999969</v>
      </c>
      <c r="H361" s="28">
        <f t="shared" si="7"/>
        <v>2090887.8399999999</v>
      </c>
      <c r="I361" s="28">
        <f t="shared" si="7"/>
        <v>15793588.050000018</v>
      </c>
      <c r="J361" s="7"/>
    </row>
    <row r="362" spans="1:10" s="8" customFormat="1" x14ac:dyDescent="0.2">
      <c r="A362" s="29" t="s">
        <v>369</v>
      </c>
      <c r="B362" s="30">
        <f>B361+B216</f>
        <v>413039832.25999999</v>
      </c>
      <c r="C362" s="30">
        <f t="shared" ref="C362:I362" si="8">C361+C216</f>
        <v>25081951.699999999</v>
      </c>
      <c r="D362" s="30">
        <f t="shared" si="8"/>
        <v>438121783.96000004</v>
      </c>
      <c r="E362" s="30">
        <f t="shared" si="8"/>
        <v>404804930.81000006</v>
      </c>
      <c r="F362" s="30">
        <f t="shared" si="8"/>
        <v>404804930.81000012</v>
      </c>
      <c r="G362" s="30">
        <f t="shared" si="8"/>
        <v>398760337.47000003</v>
      </c>
      <c r="H362" s="30">
        <f t="shared" si="8"/>
        <v>6044593.3399999999</v>
      </c>
      <c r="I362" s="30">
        <f t="shared" si="8"/>
        <v>33316853.149999991</v>
      </c>
      <c r="J362" s="7"/>
    </row>
    <row r="363" spans="1:10" s="8" customFormat="1" x14ac:dyDescent="0.2">
      <c r="A363" s="8" t="s">
        <v>370</v>
      </c>
      <c r="B363" s="7">
        <v>150340.15</v>
      </c>
      <c r="C363" s="7">
        <v>0</v>
      </c>
      <c r="D363" s="7">
        <v>150340.15</v>
      </c>
      <c r="E363" s="7">
        <v>0</v>
      </c>
      <c r="F363" s="7">
        <v>0</v>
      </c>
      <c r="G363" s="7">
        <v>0</v>
      </c>
      <c r="H363" s="7">
        <v>0</v>
      </c>
      <c r="I363" s="7">
        <v>150340.15</v>
      </c>
      <c r="J363" s="7"/>
    </row>
    <row r="364" spans="1:10" s="8" customFormat="1" x14ac:dyDescent="0.2">
      <c r="A364" s="8" t="s">
        <v>371</v>
      </c>
      <c r="B364" s="7">
        <v>0</v>
      </c>
      <c r="C364" s="7">
        <v>0</v>
      </c>
      <c r="D364" s="7">
        <v>0</v>
      </c>
      <c r="E364" s="7">
        <v>13500</v>
      </c>
      <c r="F364" s="7">
        <v>13500</v>
      </c>
      <c r="G364" s="7">
        <v>13500</v>
      </c>
      <c r="H364" s="7">
        <v>0</v>
      </c>
      <c r="I364" s="7">
        <v>-13500</v>
      </c>
      <c r="J364" s="7"/>
    </row>
    <row r="365" spans="1:10" s="8" customFormat="1" x14ac:dyDescent="0.2">
      <c r="A365" s="8" t="s">
        <v>372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/>
    </row>
    <row r="366" spans="1:10" s="8" customFormat="1" x14ac:dyDescent="0.2">
      <c r="A366" s="8" t="s">
        <v>373</v>
      </c>
      <c r="B366" s="7">
        <v>139682.18</v>
      </c>
      <c r="C366" s="7">
        <v>0</v>
      </c>
      <c r="D366" s="7">
        <v>139682.18</v>
      </c>
      <c r="E366" s="7">
        <v>0</v>
      </c>
      <c r="F366" s="7">
        <v>0</v>
      </c>
      <c r="G366" s="7">
        <v>0</v>
      </c>
      <c r="H366" s="7">
        <v>0</v>
      </c>
      <c r="I366" s="7">
        <v>139682.18</v>
      </c>
      <c r="J366" s="7"/>
    </row>
    <row r="367" spans="1:10" s="8" customFormat="1" x14ac:dyDescent="0.2">
      <c r="A367" s="8" t="s">
        <v>374</v>
      </c>
      <c r="B367" s="7">
        <v>21615.51</v>
      </c>
      <c r="C367" s="7">
        <v>0</v>
      </c>
      <c r="D367" s="7">
        <v>21615.51</v>
      </c>
      <c r="E367" s="7">
        <v>0</v>
      </c>
      <c r="F367" s="7">
        <v>0</v>
      </c>
      <c r="G367" s="7">
        <v>0</v>
      </c>
      <c r="H367" s="7">
        <v>0</v>
      </c>
      <c r="I367" s="7">
        <v>21615.51</v>
      </c>
      <c r="J367" s="7"/>
    </row>
    <row r="368" spans="1:10" s="8" customFormat="1" x14ac:dyDescent="0.2">
      <c r="A368" s="23" t="s">
        <v>375</v>
      </c>
      <c r="B368" s="24">
        <f>SUM(B363:B367)</f>
        <v>311637.83999999997</v>
      </c>
      <c r="C368" s="24">
        <f t="shared" ref="C368:I368" si="9">SUM(C363:C367)</f>
        <v>0</v>
      </c>
      <c r="D368" s="24">
        <f t="shared" si="9"/>
        <v>311637.83999999997</v>
      </c>
      <c r="E368" s="24">
        <f t="shared" si="9"/>
        <v>13500</v>
      </c>
      <c r="F368" s="24">
        <f t="shared" si="9"/>
        <v>13500</v>
      </c>
      <c r="G368" s="24">
        <f t="shared" si="9"/>
        <v>13500</v>
      </c>
      <c r="H368" s="24">
        <f t="shared" si="9"/>
        <v>0</v>
      </c>
      <c r="I368" s="24">
        <f t="shared" si="9"/>
        <v>298137.83999999997</v>
      </c>
      <c r="J368" s="7"/>
    </row>
    <row r="369" spans="1:10" s="8" customFormat="1" x14ac:dyDescent="0.2">
      <c r="A369" s="8" t="s">
        <v>376</v>
      </c>
      <c r="B369" s="7">
        <v>959961.59999999998</v>
      </c>
      <c r="C369" s="7">
        <v>0</v>
      </c>
      <c r="D369" s="7">
        <v>959961.59999999998</v>
      </c>
      <c r="E369" s="7">
        <v>0</v>
      </c>
      <c r="F369" s="7">
        <v>0</v>
      </c>
      <c r="G369" s="7">
        <v>0</v>
      </c>
      <c r="H369" s="7">
        <v>0</v>
      </c>
      <c r="I369" s="7">
        <v>959961.59999999998</v>
      </c>
      <c r="J369" s="7"/>
    </row>
    <row r="370" spans="1:10" s="8" customFormat="1" x14ac:dyDescent="0.2">
      <c r="A370" s="8" t="s">
        <v>377</v>
      </c>
      <c r="B370" s="7">
        <v>0</v>
      </c>
      <c r="C370" s="7">
        <v>0</v>
      </c>
      <c r="D370" s="7">
        <v>0</v>
      </c>
      <c r="E370" s="7">
        <v>958594.14000000013</v>
      </c>
      <c r="F370" s="7">
        <v>958594.14000000013</v>
      </c>
      <c r="G370" s="7">
        <v>958594.14000000013</v>
      </c>
      <c r="H370" s="7">
        <v>0</v>
      </c>
      <c r="I370" s="7">
        <v>-958594.14000000013</v>
      </c>
      <c r="J370" s="7"/>
    </row>
    <row r="371" spans="1:10" s="8" customFormat="1" x14ac:dyDescent="0.2">
      <c r="A371" s="23" t="s">
        <v>378</v>
      </c>
      <c r="B371" s="24">
        <f>SUM(B369:B370)</f>
        <v>959961.59999999998</v>
      </c>
      <c r="C371" s="24">
        <f t="shared" ref="C371:I371" si="10">SUM(C369:C370)</f>
        <v>0</v>
      </c>
      <c r="D371" s="24">
        <f t="shared" si="10"/>
        <v>959961.59999999998</v>
      </c>
      <c r="E371" s="24">
        <f t="shared" si="10"/>
        <v>958594.14000000013</v>
      </c>
      <c r="F371" s="24">
        <f t="shared" si="10"/>
        <v>958594.14000000013</v>
      </c>
      <c r="G371" s="24">
        <f t="shared" si="10"/>
        <v>958594.14000000013</v>
      </c>
      <c r="H371" s="24">
        <f t="shared" si="10"/>
        <v>0</v>
      </c>
      <c r="I371" s="24">
        <f t="shared" si="10"/>
        <v>1367.4599999998463</v>
      </c>
      <c r="J371" s="7"/>
    </row>
    <row r="372" spans="1:10" s="8" customFormat="1" x14ac:dyDescent="0.2">
      <c r="A372" s="29" t="s">
        <v>379</v>
      </c>
      <c r="B372" s="30">
        <f>B371+B368</f>
        <v>1271599.44</v>
      </c>
      <c r="C372" s="30">
        <f t="shared" ref="C372:I372" si="11">C371+C368</f>
        <v>0</v>
      </c>
      <c r="D372" s="30">
        <f t="shared" si="11"/>
        <v>1271599.44</v>
      </c>
      <c r="E372" s="30">
        <f t="shared" si="11"/>
        <v>972094.14000000013</v>
      </c>
      <c r="F372" s="30">
        <f t="shared" si="11"/>
        <v>972094.14000000013</v>
      </c>
      <c r="G372" s="30">
        <f t="shared" si="11"/>
        <v>972094.14000000013</v>
      </c>
      <c r="H372" s="30">
        <f t="shared" si="11"/>
        <v>0</v>
      </c>
      <c r="I372" s="30">
        <f t="shared" si="11"/>
        <v>299505.29999999981</v>
      </c>
      <c r="J372" s="7"/>
    </row>
    <row r="373" spans="1:10" s="8" customFormat="1" x14ac:dyDescent="0.2">
      <c r="A373" s="29" t="s">
        <v>380</v>
      </c>
      <c r="B373" s="30">
        <v>414311431.69999999</v>
      </c>
      <c r="C373" s="30">
        <v>25081951.699999999</v>
      </c>
      <c r="D373" s="30">
        <v>439393383.39999998</v>
      </c>
      <c r="E373" s="30">
        <v>405777024.94999993</v>
      </c>
      <c r="F373" s="30">
        <v>405777024.94999999</v>
      </c>
      <c r="G373" s="30">
        <v>399732431.60999966</v>
      </c>
      <c r="H373" s="30">
        <v>6044593.3400000008</v>
      </c>
      <c r="I373" s="30">
        <v>33616358.450000018</v>
      </c>
      <c r="J373" s="7"/>
    </row>
    <row r="374" spans="1:10" s="8" customFormat="1" x14ac:dyDescent="0.2">
      <c r="B374" s="7"/>
      <c r="C374" s="7"/>
      <c r="D374" s="7"/>
      <c r="E374" s="7"/>
      <c r="F374" s="7"/>
      <c r="G374" s="7"/>
      <c r="H374" s="7"/>
      <c r="I374" s="7"/>
      <c r="J374" s="7"/>
    </row>
    <row r="375" spans="1:10" s="8" customFormat="1" x14ac:dyDescent="0.2">
      <c r="B375" s="7"/>
      <c r="C375" s="7"/>
      <c r="D375" s="7"/>
      <c r="E375" s="7"/>
      <c r="F375" s="7"/>
      <c r="G375" s="7"/>
      <c r="H375" s="7"/>
      <c r="I375" s="7"/>
      <c r="J375" s="7"/>
    </row>
    <row r="376" spans="1:10" s="8" customFormat="1" x14ac:dyDescent="0.2">
      <c r="B376" s="7"/>
      <c r="C376" s="7"/>
      <c r="D376" s="7"/>
      <c r="E376" s="7"/>
      <c r="F376" s="7"/>
      <c r="G376" s="7"/>
      <c r="H376" s="7"/>
      <c r="I376" s="7"/>
      <c r="J376" s="7"/>
    </row>
  </sheetData>
  <mergeCells count="5">
    <mergeCell ref="A1:A3"/>
    <mergeCell ref="B1:G1"/>
    <mergeCell ref="H1:I3"/>
    <mergeCell ref="B2:G2"/>
    <mergeCell ref="B3:G3"/>
  </mergeCells>
  <pageMargins left="0.7" right="0.7" top="0.75" bottom="0.75" header="0.3" footer="0.3"/>
  <pageSetup paperSize="9" orientation="landscape" r:id="rId1"/>
  <headerFooter scaleWithDoc="0">
    <oddHeader xml:space="preserve">&amp;C&amp;"Calibri,Negrita"&amp;12
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presupuesto de gastos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Machado Davila</dc:creator>
  <cp:lastModifiedBy>Yolanda Machado Davila</cp:lastModifiedBy>
  <dcterms:created xsi:type="dcterms:W3CDTF">2026-07-09T12:46:22Z</dcterms:created>
  <dcterms:modified xsi:type="dcterms:W3CDTF">2026-07-09T12:48:01Z</dcterms:modified>
</cp:coreProperties>
</file>