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60" activeTab="0"/>
  </bookViews>
  <sheets>
    <sheet name="CUADRO 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<sst xmlns="http://schemas.openxmlformats.org/spreadsheetml/2006/main" count="22" uniqueCount="20">
  <si>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</si>
  <si>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</si>
  <si>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</si>
  <si>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</si>
  <si>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</si>
  <si>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</si>
  <si>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</si>
  <si>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</si>
  <si>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</si>
  <si>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</si>
  <si>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</si>
  <si>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</si>
  <si>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</si>
  <si>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</si>
  <si>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</si>
  <si>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</si>
  <si>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</si>
  <si>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                          UNIVERSIDAD POLITÉCNICA DE MADRID</t>
  </si>
  <si>
    <t xml:space="preserve">                                   CUADRO 20.     ESTADO DEL REMANENTE DE TESORERÍA</t>
  </si>
  <si>
    <t xml:space="preserve">                                 EJERCICIO 2011 FECHA 31/12/2013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</si>
</sst>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8799920082092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8799920082092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 style="medium">
        <color theme="3" tint="0.39987999200820923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vertical="center"/>
    </xf>
    <xf numFmtId="4" fontId="5" fillId="34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4" fontId="5" fillId="34" borderId="15" xfId="0" applyNumberFormat="1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4" fontId="5" fillId="34" borderId="17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4" fontId="5" fillId="34" borderId="19" xfId="0" applyNumberFormat="1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4" fontId="5" fillId="33" borderId="23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4" fontId="5" fillId="33" borderId="25" xfId="0" applyNumberFormat="1" applyFont="1" applyFill="1" applyBorder="1" applyAlignment="1">
      <alignment vertical="center"/>
    </xf>
    <xf numFmtId="4" fontId="6" fillId="33" borderId="26" xfId="0" applyNumberFormat="1" applyFont="1" applyFill="1" applyBorder="1" applyAlignment="1">
      <alignment vertical="center"/>
    </xf>
    <xf numFmtId="4" fontId="5" fillId="33" borderId="27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4" fontId="5" fillId="33" borderId="31" xfId="0" applyNumberFormat="1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4" fontId="5" fillId="33" borderId="34" xfId="0" applyNumberFormat="1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4" fontId="5" fillId="33" borderId="36" xfId="0" applyNumberFormat="1" applyFont="1" applyFill="1" applyBorder="1" applyAlignment="1">
      <alignment vertical="center"/>
    </xf>
    <xf numFmtId="4" fontId="5" fillId="33" borderId="26" xfId="0" applyNumberFormat="1" applyFont="1" applyFill="1" applyBorder="1" applyAlignment="1">
      <alignment vertical="center"/>
    </xf>
    <xf numFmtId="4" fontId="5" fillId="33" borderId="37" xfId="0" applyNumberFormat="1" applyFont="1" applyFill="1" applyBorder="1" applyAlignment="1">
      <alignment vertical="center"/>
    </xf>
    <xf numFmtId="4" fontId="5" fillId="33" borderId="28" xfId="0" applyNumberFormat="1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4" fontId="5" fillId="33" borderId="39" xfId="0" applyNumberFormat="1" applyFont="1" applyFill="1" applyBorder="1" applyAlignment="1">
      <alignment vertical="center"/>
    </xf>
    <xf numFmtId="4" fontId="6" fillId="34" borderId="40" xfId="0" applyNumberFormat="1" applyFont="1" applyFill="1" applyBorder="1" applyAlignment="1">
      <alignment vertical="center"/>
    </xf>
    <xf numFmtId="4" fontId="5" fillId="33" borderId="41" xfId="0" applyNumberFormat="1" applyFont="1" applyFill="1" applyBorder="1" applyAlignment="1">
      <alignment vertical="center"/>
    </xf>
    <xf numFmtId="4" fontId="6" fillId="33" borderId="42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4" fontId="5" fillId="35" borderId="36" xfId="0" applyNumberFormat="1" applyFont="1" applyFill="1" applyBorder="1" applyAlignment="1">
      <alignment vertical="center"/>
    </xf>
    <xf numFmtId="4" fontId="5" fillId="35" borderId="26" xfId="0" applyNumberFormat="1" applyFont="1" applyFill="1" applyBorder="1" applyAlignment="1">
      <alignment vertical="center"/>
    </xf>
    <xf numFmtId="4" fontId="5" fillId="14" borderId="25" xfId="0" applyNumberFormat="1" applyFont="1" applyFill="1" applyBorder="1" applyAlignment="1">
      <alignment vertical="center"/>
    </xf>
    <xf numFmtId="4" fontId="5" fillId="14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2" fillId="36" borderId="43" xfId="0" applyNumberFormat="1" applyFont="1" applyFill="1" applyBorder="1" applyAlignment="1">
      <alignment horizontal="center" vertical="center"/>
    </xf>
    <xf numFmtId="4" fontId="42" fillId="36" borderId="43" xfId="0" applyNumberFormat="1" applyFont="1" applyFill="1" applyBorder="1" applyAlignment="1">
      <alignment horizontal="center" vertical="center"/>
    </xf>
    <xf numFmtId="0" fontId="42" fillId="36" borderId="4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="75" zoomScaleNormal="75" zoomScalePageLayoutView="0" workbookViewId="0" topLeftCell="A1">
      <selection activeCell="A4" sqref="A4:E32"/>
    </sheetView>
  </sheetViews>
  <sheetFormatPr defaultColWidth="11.421875" defaultRowHeight="14.25" customHeight="1"/>
  <cols>
    <col min="1" max="1" width="47.57421875" style="3" customWidth="1"/>
    <col min="2" max="2" width="15.7109375" style="10" customWidth="1"/>
    <col min="3" max="3" width="18.140625" style="10" customWidth="1"/>
    <col min="4" max="4" width="15.140625" style="10" customWidth="1"/>
    <col min="5" max="5" width="15.57421875" style="10" customWidth="1"/>
    <col min="6" max="6" width="32.57421875" style="3" customWidth="1"/>
    <col min="7" max="7" width="27.7109375" style="3" customWidth="1"/>
    <col min="8" max="8" width="17.8515625" style="3" bestFit="1" customWidth="1"/>
    <col min="9" max="16384" width="11.421875" style="3" customWidth="1"/>
  </cols>
  <sheetData>
    <row r="2" spans="1:5" ht="19.5" customHeight="1">
      <c r="A2" s="59" t="s">
        <v>17</v>
      </c>
      <c r="B2" s="59"/>
      <c r="C2" s="59"/>
      <c r="D2" s="1"/>
      <c r="E2" s="2"/>
    </row>
    <row r="3" spans="1:5" ht="13.5" customHeight="1">
      <c r="A3" s="4"/>
      <c r="B3" s="5"/>
      <c r="C3" s="5"/>
      <c r="D3" s="5"/>
      <c r="E3" s="2"/>
    </row>
    <row r="4" spans="1:5" s="6" customFormat="1" ht="15.75" customHeight="1">
      <c r="A4" s="60" t="s">
        <v>18</v>
      </c>
      <c r="B4" s="60"/>
      <c r="C4" s="60"/>
      <c r="D4" s="60"/>
      <c r="E4" s="60"/>
    </row>
    <row r="5" spans="1:4" s="6" customFormat="1" ht="14.25" customHeight="1">
      <c r="A5" s="7"/>
      <c r="B5" s="8"/>
      <c r="C5" s="8"/>
      <c r="D5" s="8"/>
    </row>
    <row r="6" spans="1:5" s="6" customFormat="1" ht="14.25" customHeight="1">
      <c r="A6" s="60" t="s">
        <v>19</v>
      </c>
      <c r="B6" s="60"/>
      <c r="C6" s="60"/>
      <c r="D6" s="60"/>
      <c r="E6" s="60"/>
    </row>
    <row r="7" spans="2:4" s="6" customFormat="1" ht="7.5" customHeight="1" thickBot="1">
      <c r="B7" s="9"/>
      <c r="C7" s="9"/>
      <c r="D7" s="9"/>
    </row>
    <row r="8" spans="1:5" s="6" customFormat="1" ht="21.75" customHeight="1" thickBot="1">
      <c r="A8" s="63" t="s">
        <v>0</v>
      </c>
      <c r="B8" s="62" t="s">
        <v>1</v>
      </c>
      <c r="C8" s="62"/>
      <c r="D8" s="62"/>
      <c r="E8" s="62"/>
    </row>
    <row r="9" spans="1:8" s="6" customFormat="1" ht="21.75" customHeight="1" thickBot="1">
      <c r="A9" s="63"/>
      <c r="B9" s="61">
        <v>2013</v>
      </c>
      <c r="C9" s="61"/>
      <c r="D9" s="61">
        <v>2012</v>
      </c>
      <c r="E9" s="61"/>
      <c r="G9" s="9"/>
      <c r="H9" s="9"/>
    </row>
    <row r="10" spans="1:8" s="6" customFormat="1" ht="14.25" customHeight="1">
      <c r="A10" s="12"/>
      <c r="B10" s="14"/>
      <c r="C10" s="16"/>
      <c r="D10" s="16"/>
      <c r="E10" s="20"/>
      <c r="G10" s="9"/>
      <c r="H10" s="9"/>
    </row>
    <row r="11" spans="1:8" s="6" customFormat="1" ht="14.25" customHeight="1">
      <c r="A11" s="12" t="s">
        <v>2</v>
      </c>
      <c r="B11" s="14"/>
      <c r="C11" s="15">
        <f>B12+B13+B14+B15-B16-B17</f>
        <v>49263725</v>
      </c>
      <c r="D11" s="16"/>
      <c r="E11" s="17">
        <f>D12+D13+D14+D15-D16-D17</f>
        <v>60246869.98</v>
      </c>
      <c r="G11" s="9"/>
      <c r="H11" s="9"/>
    </row>
    <row r="12" spans="1:8" s="6" customFormat="1" ht="14.25" customHeight="1">
      <c r="A12" s="12" t="s">
        <v>3</v>
      </c>
      <c r="B12" s="18">
        <v>21500769.63</v>
      </c>
      <c r="C12" s="19"/>
      <c r="D12" s="16">
        <v>23272932.96</v>
      </c>
      <c r="E12" s="20"/>
      <c r="G12" s="9"/>
      <c r="H12" s="9"/>
    </row>
    <row r="13" spans="1:8" s="6" customFormat="1" ht="14.25" customHeight="1">
      <c r="A13" s="12" t="s">
        <v>4</v>
      </c>
      <c r="B13" s="18">
        <v>55035004.57</v>
      </c>
      <c r="C13" s="19"/>
      <c r="D13" s="16">
        <v>50330823.23</v>
      </c>
      <c r="E13" s="20"/>
      <c r="G13" s="9"/>
      <c r="H13" s="9"/>
    </row>
    <row r="14" spans="1:8" s="6" customFormat="1" ht="14.25" customHeight="1">
      <c r="A14" s="12" t="s">
        <v>5</v>
      </c>
      <c r="B14" s="18">
        <v>4208717.83</v>
      </c>
      <c r="C14" s="19"/>
      <c r="D14" s="16">
        <v>5627021.72</v>
      </c>
      <c r="E14" s="20"/>
      <c r="G14" s="9"/>
      <c r="H14" s="9"/>
    </row>
    <row r="15" spans="1:8" s="6" customFormat="1" ht="14.25" customHeight="1">
      <c r="A15" s="12" t="s">
        <v>6</v>
      </c>
      <c r="B15" s="18">
        <v>0</v>
      </c>
      <c r="C15" s="19"/>
      <c r="D15" s="16">
        <v>0</v>
      </c>
      <c r="E15" s="20"/>
      <c r="G15" s="9"/>
      <c r="H15" s="9"/>
    </row>
    <row r="16" spans="1:8" s="6" customFormat="1" ht="14.25" customHeight="1">
      <c r="A16" s="12" t="s">
        <v>7</v>
      </c>
      <c r="B16" s="18">
        <v>31295837.78</v>
      </c>
      <c r="C16" s="19"/>
      <c r="D16" s="16">
        <v>18429368.6</v>
      </c>
      <c r="E16" s="20"/>
      <c r="G16" s="9"/>
      <c r="H16" s="9"/>
    </row>
    <row r="17" spans="1:8" s="6" customFormat="1" ht="14.25" customHeight="1">
      <c r="A17" s="12" t="s">
        <v>8</v>
      </c>
      <c r="B17" s="18">
        <v>184929.25</v>
      </c>
      <c r="C17" s="19"/>
      <c r="D17" s="16">
        <v>554539.33</v>
      </c>
      <c r="E17" s="20"/>
      <c r="G17" s="9"/>
      <c r="H17" s="9"/>
    </row>
    <row r="18" spans="1:8" s="6" customFormat="1" ht="14.25" customHeight="1">
      <c r="A18" s="12"/>
      <c r="B18" s="18"/>
      <c r="C18" s="19"/>
      <c r="D18" s="16"/>
      <c r="E18" s="20"/>
      <c r="G18" s="9"/>
      <c r="H18" s="9"/>
    </row>
    <row r="19" spans="1:8" s="6" customFormat="1" ht="14.25" customHeight="1">
      <c r="A19" s="12" t="s">
        <v>9</v>
      </c>
      <c r="B19" s="18"/>
      <c r="C19" s="15">
        <f>B20+B21+B22+B23-B24</f>
        <v>32767893.48</v>
      </c>
      <c r="D19" s="16"/>
      <c r="E19" s="17">
        <f>D20+D21+D22+D23-D24</f>
        <v>53341444.57</v>
      </c>
      <c r="G19" s="9"/>
      <c r="H19" s="9"/>
    </row>
    <row r="20" spans="1:8" s="6" customFormat="1" ht="14.25" customHeight="1">
      <c r="A20" s="12" t="s">
        <v>10</v>
      </c>
      <c r="B20" s="18">
        <v>20824754.79</v>
      </c>
      <c r="C20" s="19"/>
      <c r="D20" s="16">
        <v>34813324.77</v>
      </c>
      <c r="E20" s="20"/>
      <c r="G20" s="9"/>
      <c r="H20" s="9"/>
    </row>
    <row r="21" spans="1:8" s="6" customFormat="1" ht="14.25" customHeight="1">
      <c r="A21" s="12" t="s">
        <v>4</v>
      </c>
      <c r="B21" s="18">
        <v>208315.1</v>
      </c>
      <c r="C21" s="19"/>
      <c r="D21" s="16">
        <v>4402430.45</v>
      </c>
      <c r="E21" s="20"/>
      <c r="G21" s="9"/>
      <c r="H21" s="9"/>
    </row>
    <row r="22" spans="1:8" s="6" customFormat="1" ht="14.25" customHeight="1">
      <c r="A22" s="12" t="s">
        <v>5</v>
      </c>
      <c r="B22" s="18">
        <v>16786200.72</v>
      </c>
      <c r="C22" s="19"/>
      <c r="D22" s="16">
        <v>17254697.12</v>
      </c>
      <c r="E22" s="20"/>
      <c r="G22" s="9"/>
      <c r="H22" s="9"/>
    </row>
    <row r="23" spans="1:8" s="6" customFormat="1" ht="14.25" customHeight="1">
      <c r="A23" s="12" t="s">
        <v>11</v>
      </c>
      <c r="B23" s="18">
        <v>0</v>
      </c>
      <c r="C23" s="19"/>
      <c r="D23" s="16">
        <v>0</v>
      </c>
      <c r="E23" s="20"/>
      <c r="G23" s="9"/>
      <c r="H23" s="9"/>
    </row>
    <row r="24" spans="1:8" s="6" customFormat="1" ht="14.25" customHeight="1" thickBot="1">
      <c r="A24" s="13" t="s">
        <v>12</v>
      </c>
      <c r="B24" s="21">
        <v>5051377.13</v>
      </c>
      <c r="C24" s="22"/>
      <c r="D24" s="23">
        <v>3129007.77</v>
      </c>
      <c r="E24" s="24"/>
      <c r="G24" s="9"/>
      <c r="H24" s="9"/>
    </row>
    <row r="25" spans="1:8" s="6" customFormat="1" ht="14.25" customHeight="1">
      <c r="A25" s="11"/>
      <c r="B25" s="25"/>
      <c r="C25" s="26"/>
      <c r="D25" s="31"/>
      <c r="E25" s="32"/>
      <c r="H25" s="9"/>
    </row>
    <row r="26" spans="1:8" s="6" customFormat="1" ht="14.25" customHeight="1">
      <c r="A26" s="12" t="s">
        <v>13</v>
      </c>
      <c r="B26" s="27"/>
      <c r="C26" s="28">
        <v>41289175.94</v>
      </c>
      <c r="D26" s="33"/>
      <c r="E26" s="34">
        <v>44069004.75</v>
      </c>
      <c r="G26" s="9"/>
      <c r="H26" s="9"/>
    </row>
    <row r="27" spans="1:8" s="6" customFormat="1" ht="14.25" customHeight="1" thickBot="1">
      <c r="A27" s="13"/>
      <c r="B27" s="29"/>
      <c r="C27" s="30"/>
      <c r="D27" s="35"/>
      <c r="E27" s="36"/>
      <c r="H27" s="9"/>
    </row>
    <row r="28" spans="1:8" s="6" customFormat="1" ht="14.25" customHeight="1">
      <c r="A28" s="37"/>
      <c r="B28" s="31"/>
      <c r="C28" s="41"/>
      <c r="D28" s="43"/>
      <c r="E28" s="44"/>
      <c r="G28" s="9"/>
      <c r="H28" s="9"/>
    </row>
    <row r="29" spans="1:8" s="6" customFormat="1" ht="14.25" customHeight="1">
      <c r="A29" s="38" t="s">
        <v>14</v>
      </c>
      <c r="B29" s="33"/>
      <c r="C29" s="9">
        <v>73116841.86</v>
      </c>
      <c r="D29" s="45"/>
      <c r="E29" s="46">
        <v>79255836.03</v>
      </c>
      <c r="H29" s="9"/>
    </row>
    <row r="30" spans="1:8" s="6" customFormat="1" ht="14.25" customHeight="1">
      <c r="A30" s="54" t="s">
        <v>15</v>
      </c>
      <c r="B30" s="57"/>
      <c r="C30" s="58">
        <v>-15331834.4</v>
      </c>
      <c r="D30" s="55"/>
      <c r="E30" s="56">
        <v>-28281405.87</v>
      </c>
      <c r="G30" s="9"/>
      <c r="H30" s="9"/>
    </row>
    <row r="31" spans="1:8" s="6" customFormat="1" ht="14.25" customHeight="1" thickBot="1">
      <c r="A31" s="39"/>
      <c r="B31" s="40"/>
      <c r="C31" s="42"/>
      <c r="D31" s="47"/>
      <c r="E31" s="48"/>
      <c r="H31" s="9"/>
    </row>
    <row r="32" spans="1:5" s="6" customFormat="1" ht="22.5" customHeight="1" thickBot="1">
      <c r="A32" s="49" t="s">
        <v>16</v>
      </c>
      <c r="B32" s="50"/>
      <c r="C32" s="51">
        <f>SUM(C29:C31)</f>
        <v>57785007.46</v>
      </c>
      <c r="D32" s="52"/>
      <c r="E32" s="53">
        <f>E29+E30</f>
        <v>50974430.16</v>
      </c>
    </row>
    <row r="33" spans="2:4" s="6" customFormat="1" ht="14.25" customHeight="1">
      <c r="B33" s="9"/>
      <c r="C33" s="9"/>
      <c r="D33" s="9"/>
    </row>
    <row r="34" spans="2:4" s="6" customFormat="1" ht="14.25" customHeight="1">
      <c r="B34" s="9"/>
      <c r="C34" s="9"/>
      <c r="D34" s="9"/>
    </row>
    <row r="35" spans="2:5" s="6" customFormat="1" ht="14.25" customHeight="1">
      <c r="B35" s="9"/>
      <c r="C35" s="9">
        <f>C11+C26-C19</f>
        <v>57785007.45999999</v>
      </c>
      <c r="D35" s="9"/>
      <c r="E35" s="9"/>
    </row>
    <row r="36" ht="14.25" customHeight="1">
      <c r="A36" s="10"/>
    </row>
    <row r="37" ht="14.25" customHeight="1">
      <c r="A37" s="10"/>
    </row>
  </sheetData>
  <sheetProtection/>
  <mergeCells count="7">
    <mergeCell ref="A2:C2"/>
    <mergeCell ref="B9:C9"/>
    <mergeCell ref="B8:E8"/>
    <mergeCell ref="D9:E9"/>
    <mergeCell ref="A8:A9"/>
    <mergeCell ref="A4:E4"/>
    <mergeCell ref="A6:E6"/>
  </mergeCells>
  <printOptions/>
  <pageMargins left="0.15748031496062992" right="0.15748031496062992" top="1.3" bottom="0.26" header="0" footer="0"/>
  <pageSetup fitToHeight="0" fitToWidth="1" horizontalDpi="600" verticalDpi="600" orientation="landscape" paperSize="9" r:id="rId2"/>
  <headerFooter alignWithMargins="0">
    <oddHeader>&amp;L&amp;G&amp;R
&amp;7UNIVERSIDAD POLITÉCNICA DE MADRID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esther.lopezelorriag</cp:lastModifiedBy>
  <cp:lastPrinted>2010-07-06T08:42:43Z</cp:lastPrinted>
  <dcterms:created xsi:type="dcterms:W3CDTF">2008-04-07T07:56:59Z</dcterms:created>
  <dcterms:modified xsi:type="dcterms:W3CDTF">2014-07-08T12:24:09Z</dcterms:modified>
  <cp:category/>
  <cp:version/>
  <cp:contentType/>
  <cp:contentStatus/>
</cp:coreProperties>
</file>