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6570" activeTab="0"/>
  </bookViews>
  <sheets>
    <sheet name="CUADRO 47" sheetId="1" r:id="rId1"/>
  </sheets>
  <definedNames>
    <definedName name="_xlnm.Print_Area" localSheetId="0">'CUADRO 47'!$A$1:$H$36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<sst xmlns="http://schemas.openxmlformats.org/spreadsheetml/2006/main" count="17" uniqueCount="17">
  <si>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ACTIVO </t>
  </si>
  <si>
    <t>FONDOS PROPIOS</t>
  </si>
  <si>
    <t>FONDOS AJENOS</t>
  </si>
  <si>
    <t>A LARGO PLAZO</t>
  </si>
  <si>
    <t>A CORTO PLAZO</t>
  </si>
  <si>
    <t>EXIGIBLE</t>
  </si>
  <si>
    <t>DISPONIBLE</t>
  </si>
  <si>
    <t>CAPITAL CIRCULANTE  1,05%</t>
  </si>
  <si>
    <t>EJERCICIO 2016      FECHA 31/12/2016</t>
  </si>
  <si>
    <t>ACTIVO NO CORRIENTE</t>
  </si>
  <si>
    <t>ACTIVO CORRIENTE</t>
  </si>
  <si>
    <t>PATRIMONIO NETO Y PASIVO</t>
  </si>
  <si>
    <t>PATRIMONIO NETO</t>
  </si>
  <si>
    <t>PASIVO NO CORRIENTE</t>
  </si>
  <si>
    <t>PASIVO CORRIENTE</t>
  </si>
  <si>
    <t>En los fondos propios no he considerado las subvenciones, y las he incluidos en fondos ajenos a largo plazo.</t>
  </si>
  <si>
    <t>Cuadro 33. Análisis del Balance por masas patrimoniales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</si>
</sst>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10" fontId="44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/>
    </xf>
    <xf numFmtId="1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4" fillId="2" borderId="11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4" fillId="8" borderId="10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/>
    </xf>
    <xf numFmtId="4" fontId="21" fillId="12" borderId="14" xfId="0" applyNumberFormat="1" applyFont="1" applyFill="1" applyBorder="1" applyAlignment="1">
      <alignment/>
    </xf>
    <xf numFmtId="0" fontId="21" fillId="2" borderId="15" xfId="0" applyFont="1" applyFill="1" applyBorder="1" applyAlignment="1">
      <alignment/>
    </xf>
    <xf numFmtId="10" fontId="24" fillId="2" borderId="15" xfId="0" applyNumberFormat="1" applyFont="1" applyFill="1" applyBorder="1" applyAlignment="1">
      <alignment horizontal="center"/>
    </xf>
    <xf numFmtId="0" fontId="21" fillId="2" borderId="16" xfId="0" applyFont="1" applyFill="1" applyBorder="1" applyAlignment="1">
      <alignment/>
    </xf>
    <xf numFmtId="0" fontId="21" fillId="6" borderId="15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center" vertical="center" wrapText="1"/>
    </xf>
    <xf numFmtId="0" fontId="21" fillId="2" borderId="14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14" borderId="1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4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/>
    </xf>
    <xf numFmtId="0" fontId="24" fillId="12" borderId="15" xfId="0" applyFont="1" applyFill="1" applyBorder="1" applyAlignment="1">
      <alignment horizontal="center"/>
    </xf>
    <xf numFmtId="4" fontId="21" fillId="12" borderId="15" xfId="0" applyNumberFormat="1" applyFont="1" applyFill="1" applyBorder="1" applyAlignment="1">
      <alignment horizontal="center" vertical="center" wrapText="1"/>
    </xf>
    <xf numFmtId="10" fontId="24" fillId="12" borderId="15" xfId="0" applyNumberFormat="1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/>
    </xf>
    <xf numFmtId="0" fontId="21" fillId="6" borderId="18" xfId="0" applyFont="1" applyFill="1" applyBorder="1" applyAlignment="1">
      <alignment/>
    </xf>
    <xf numFmtId="0" fontId="24" fillId="6" borderId="15" xfId="0" applyFont="1" applyFill="1" applyBorder="1" applyAlignment="1">
      <alignment horizontal="center" vertical="center"/>
    </xf>
    <xf numFmtId="4" fontId="21" fillId="6" borderId="15" xfId="0" applyNumberFormat="1" applyFont="1" applyFill="1" applyBorder="1" applyAlignment="1">
      <alignment horizontal="center" vertical="center"/>
    </xf>
    <xf numFmtId="10" fontId="24" fillId="6" borderId="15" xfId="0" applyNumberFormat="1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/>
    </xf>
    <xf numFmtId="0" fontId="24" fillId="6" borderId="15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10" fontId="24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/>
    </xf>
    <xf numFmtId="10" fontId="44" fillId="0" borderId="0" xfId="0" applyNumberFormat="1" applyFont="1" applyBorder="1" applyAlignment="1">
      <alignment/>
    </xf>
    <xf numFmtId="10" fontId="24" fillId="8" borderId="19" xfId="0" applyNumberFormat="1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/>
    </xf>
    <xf numFmtId="10" fontId="24" fillId="2" borderId="10" xfId="0" applyNumberFormat="1" applyFont="1" applyFill="1" applyBorder="1" applyAlignment="1">
      <alignment horizontal="center" vertical="top"/>
    </xf>
    <xf numFmtId="4" fontId="24" fillId="2" borderId="19" xfId="0" applyNumberFormat="1" applyFont="1" applyFill="1" applyBorder="1" applyAlignment="1">
      <alignment horizontal="center" vertical="center" wrapText="1"/>
    </xf>
    <xf numFmtId="10" fontId="24" fillId="14" borderId="13" xfId="0" applyNumberFormat="1" applyFont="1" applyFill="1" applyBorder="1" applyAlignment="1">
      <alignment horizontal="center" vertical="center"/>
    </xf>
    <xf numFmtId="10" fontId="24" fillId="14" borderId="16" xfId="0" applyNumberFormat="1" applyFont="1" applyFill="1" applyBorder="1" applyAlignment="1">
      <alignment horizontal="center" vertical="center"/>
    </xf>
    <xf numFmtId="10" fontId="24" fillId="18" borderId="17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/>
    </xf>
    <xf numFmtId="4" fontId="24" fillId="7" borderId="20" xfId="0" applyNumberFormat="1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4" fontId="24" fillId="7" borderId="21" xfId="0" applyNumberFormat="1" applyFont="1" applyFill="1" applyBorder="1" applyAlignment="1">
      <alignment horizontal="center" vertical="center"/>
    </xf>
    <xf numFmtId="4" fontId="24" fillId="7" borderId="22" xfId="0" applyNumberFormat="1" applyFont="1" applyFill="1" applyBorder="1" applyAlignment="1">
      <alignment horizontal="center" vertical="center"/>
    </xf>
    <xf numFmtId="4" fontId="24" fillId="18" borderId="23" xfId="0" applyNumberFormat="1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/>
    </xf>
    <xf numFmtId="0" fontId="21" fillId="18" borderId="14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0" fontId="24" fillId="14" borderId="14" xfId="0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center" vertical="center"/>
    </xf>
    <xf numFmtId="4" fontId="21" fillId="14" borderId="14" xfId="0" applyNumberFormat="1" applyFont="1" applyFill="1" applyBorder="1" applyAlignment="1">
      <alignment horizontal="center" vertical="center"/>
    </xf>
    <xf numFmtId="4" fontId="21" fillId="14" borderId="15" xfId="0" applyNumberFormat="1" applyFont="1" applyFill="1" applyBorder="1" applyAlignment="1">
      <alignment horizontal="center" vertical="center"/>
    </xf>
    <xf numFmtId="4" fontId="21" fillId="18" borderId="14" xfId="0" applyNumberFormat="1" applyFont="1" applyFill="1" applyBorder="1" applyAlignment="1">
      <alignment horizontal="center" vertical="center" wrapText="1"/>
    </xf>
    <xf numFmtId="4" fontId="21" fillId="18" borderId="0" xfId="0" applyNumberFormat="1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/>
    </xf>
    <xf numFmtId="10" fontId="24" fillId="14" borderId="0" xfId="0" applyNumberFormat="1" applyFont="1" applyFill="1" applyBorder="1" applyAlignment="1">
      <alignment horizontal="center" vertical="center"/>
    </xf>
    <xf numFmtId="10" fontId="24" fillId="14" borderId="15" xfId="0" applyNumberFormat="1" applyFont="1" applyFill="1" applyBorder="1" applyAlignment="1">
      <alignment horizontal="center" vertical="center"/>
    </xf>
    <xf numFmtId="10" fontId="24" fillId="18" borderId="14" xfId="0" applyNumberFormat="1" applyFont="1" applyFill="1" applyBorder="1" applyAlignment="1">
      <alignment horizontal="center" vertical="center" wrapText="1"/>
    </xf>
    <xf numFmtId="10" fontId="24" fillId="18" borderId="0" xfId="0" applyNumberFormat="1" applyFont="1" applyFill="1" applyBorder="1" applyAlignment="1">
      <alignment/>
    </xf>
    <xf numFmtId="10" fontId="24" fillId="2" borderId="14" xfId="0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/>
    </xf>
    <xf numFmtId="10" fontId="24" fillId="6" borderId="14" xfId="0" applyNumberFormat="1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/>
    </xf>
    <xf numFmtId="0" fontId="24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/>
    </xf>
    <xf numFmtId="0" fontId="24" fillId="12" borderId="14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/>
    </xf>
    <xf numFmtId="10" fontId="24" fillId="12" borderId="14" xfId="0" applyNumberFormat="1" applyFont="1" applyFill="1" applyBorder="1" applyAlignment="1">
      <alignment horizontal="center" vertical="center" wrapText="1"/>
    </xf>
    <xf numFmtId="10" fontId="21" fillId="12" borderId="0" xfId="0" applyNumberFormat="1" applyFont="1" applyFill="1" applyBorder="1" applyAlignment="1">
      <alignment/>
    </xf>
    <xf numFmtId="10" fontId="24" fillId="12" borderId="14" xfId="0" applyNumberFormat="1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/>
    </xf>
    <xf numFmtId="0" fontId="24" fillId="6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0" fontId="24" fillId="6" borderId="17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/>
    </xf>
    <xf numFmtId="0" fontId="21" fillId="6" borderId="15" xfId="0" applyFont="1" applyFill="1" applyBorder="1" applyAlignment="1">
      <alignment/>
    </xf>
    <xf numFmtId="4" fontId="21" fillId="2" borderId="14" xfId="0" applyNumberFormat="1" applyFont="1" applyFill="1" applyBorder="1" applyAlignment="1">
      <alignment horizontal="center" vertical="center" wrapText="1"/>
    </xf>
    <xf numFmtId="10" fontId="24" fillId="6" borderId="15" xfId="0" applyNumberFormat="1" applyFont="1" applyFill="1" applyBorder="1" applyAlignment="1">
      <alignment/>
    </xf>
    <xf numFmtId="4" fontId="21" fillId="6" borderId="14" xfId="0" applyNumberFormat="1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/>
    </xf>
    <xf numFmtId="0" fontId="24" fillId="12" borderId="24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/>
    </xf>
    <xf numFmtId="0" fontId="24" fillId="6" borderId="23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/>
    </xf>
    <xf numFmtId="0" fontId="24" fillId="35" borderId="24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46" fillId="36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="75" zoomScaleNormal="75" zoomScalePageLayoutView="0" workbookViewId="0" topLeftCell="A1">
      <selection activeCell="A3" sqref="A3:H37"/>
    </sheetView>
  </sheetViews>
  <sheetFormatPr defaultColWidth="11.421875" defaultRowHeight="12.75"/>
  <cols>
    <col min="1" max="1" width="22.57421875" style="3" customWidth="1"/>
    <col min="2" max="2" width="5.28125" style="4" customWidth="1"/>
    <col min="3" max="3" width="23.00390625" style="4" customWidth="1"/>
    <col min="4" max="4" width="31.28125" style="4" customWidth="1"/>
    <col min="5" max="5" width="23.00390625" style="4" customWidth="1"/>
    <col min="6" max="6" width="5.28125" style="4" customWidth="1"/>
    <col min="7" max="7" width="27.00390625" style="4" customWidth="1"/>
    <col min="8" max="8" width="26.421875" style="4" customWidth="1"/>
    <col min="9" max="9" width="15.57421875" style="4" bestFit="1" customWidth="1"/>
    <col min="10" max="10" width="14.421875" style="4" bestFit="1" customWidth="1"/>
    <col min="11" max="11" width="15.57421875" style="4" bestFit="1" customWidth="1"/>
    <col min="12" max="16384" width="11.421875" style="4" customWidth="1"/>
  </cols>
  <sheetData>
    <row r="1" spans="1:8" s="25" customFormat="1" ht="25.5" customHeight="1">
      <c r="A1" s="123" t="s">
        <v>16</v>
      </c>
      <c r="B1" s="124"/>
      <c r="C1" s="124"/>
      <c r="D1" s="124"/>
      <c r="E1" s="124"/>
      <c r="F1" s="124"/>
      <c r="G1" s="124"/>
      <c r="H1" s="125"/>
    </row>
    <row r="2" spans="1:8" s="127" customFormat="1" ht="25.5" customHeight="1">
      <c r="A2" s="126"/>
      <c r="B2" s="126"/>
      <c r="C2" s="126"/>
      <c r="D2" s="126"/>
      <c r="E2" s="126"/>
      <c r="F2" s="126"/>
      <c r="G2" s="126"/>
      <c r="H2" s="126"/>
    </row>
    <row r="3" spans="1:8" s="25" customFormat="1" ht="23.25" customHeight="1">
      <c r="A3" s="114" t="s">
        <v>8</v>
      </c>
      <c r="B3" s="114"/>
      <c r="C3" s="114"/>
      <c r="D3" s="114"/>
      <c r="E3" s="114"/>
      <c r="F3" s="114"/>
      <c r="G3" s="114"/>
      <c r="H3" s="114"/>
    </row>
    <row r="4" spans="1:6" ht="8.25" customHeight="1">
      <c r="A4" s="26"/>
      <c r="B4" s="27"/>
      <c r="C4" s="27"/>
      <c r="D4" s="27"/>
      <c r="E4" s="27"/>
      <c r="F4" s="27"/>
    </row>
    <row r="5" spans="2:6" ht="32.25" customHeight="1">
      <c r="B5" s="115" t="s">
        <v>0</v>
      </c>
      <c r="C5" s="116"/>
      <c r="D5" s="2"/>
      <c r="E5" s="117" t="s">
        <v>11</v>
      </c>
      <c r="F5" s="118"/>
    </row>
    <row r="6" spans="2:6" ht="9" customHeight="1">
      <c r="B6" s="1"/>
      <c r="C6" s="1"/>
      <c r="D6" s="1"/>
      <c r="E6" s="1"/>
      <c r="F6" s="1"/>
    </row>
    <row r="7" spans="2:7" ht="12.75" customHeight="1">
      <c r="B7" s="119"/>
      <c r="C7" s="120"/>
      <c r="D7" s="1"/>
      <c r="E7" s="121"/>
      <c r="F7" s="122"/>
      <c r="G7" s="34"/>
    </row>
    <row r="8" spans="2:7" ht="12.75" customHeight="1">
      <c r="B8" s="92" t="s">
        <v>9</v>
      </c>
      <c r="C8" s="89"/>
      <c r="D8" s="1"/>
      <c r="E8" s="104" t="s">
        <v>12</v>
      </c>
      <c r="F8" s="91"/>
      <c r="G8" s="35"/>
    </row>
    <row r="9" spans="2:7" ht="12.75" customHeight="1">
      <c r="B9" s="112"/>
      <c r="C9" s="89"/>
      <c r="D9" s="1"/>
      <c r="E9" s="113"/>
      <c r="F9" s="91"/>
      <c r="G9" s="36"/>
    </row>
    <row r="10" spans="2:7" ht="12.75" customHeight="1">
      <c r="B10" s="112"/>
      <c r="C10" s="89"/>
      <c r="D10" s="1"/>
      <c r="E10" s="113"/>
      <c r="F10" s="91"/>
      <c r="G10" s="36" t="s">
        <v>1</v>
      </c>
    </row>
    <row r="11" spans="2:7" ht="12.75" customHeight="1">
      <c r="B11" s="112"/>
      <c r="C11" s="89"/>
      <c r="D11" s="1"/>
      <c r="E11" s="113"/>
      <c r="F11" s="91"/>
      <c r="G11" s="37"/>
    </row>
    <row r="12" spans="2:7" ht="4.5" customHeight="1">
      <c r="B12" s="92"/>
      <c r="C12" s="93"/>
      <c r="D12" s="1"/>
      <c r="E12" s="104"/>
      <c r="F12" s="108"/>
      <c r="G12" s="37"/>
    </row>
    <row r="13" spans="2:7" ht="12.75" customHeight="1">
      <c r="B13" s="92"/>
      <c r="C13" s="93"/>
      <c r="D13" s="1"/>
      <c r="E13" s="111"/>
      <c r="F13" s="108"/>
      <c r="G13" s="37"/>
    </row>
    <row r="14" spans="2:8" ht="12.75" customHeight="1">
      <c r="B14" s="109"/>
      <c r="C14" s="93"/>
      <c r="D14" s="1"/>
      <c r="E14" s="111"/>
      <c r="F14" s="108"/>
      <c r="G14" s="38"/>
      <c r="H14" s="12"/>
    </row>
    <row r="15" spans="2:7" ht="15" customHeight="1">
      <c r="B15" s="109">
        <v>503800686.74</v>
      </c>
      <c r="C15" s="93"/>
      <c r="D15" s="1"/>
      <c r="E15" s="111">
        <v>360775122.39</v>
      </c>
      <c r="F15" s="108"/>
      <c r="G15" s="38"/>
    </row>
    <row r="16" spans="1:7" ht="15" customHeight="1">
      <c r="A16" s="5"/>
      <c r="B16" s="92"/>
      <c r="C16" s="93"/>
      <c r="D16" s="28"/>
      <c r="E16" s="104"/>
      <c r="F16" s="108"/>
      <c r="G16" s="15">
        <v>339684528.17</v>
      </c>
    </row>
    <row r="17" spans="1:7" ht="15" customHeight="1">
      <c r="A17" s="6"/>
      <c r="B17" s="109"/>
      <c r="C17" s="93"/>
      <c r="D17" s="29"/>
      <c r="E17" s="90">
        <f>E15/E36</f>
        <v>0.5843700374670208</v>
      </c>
      <c r="F17" s="110"/>
      <c r="G17" s="39"/>
    </row>
    <row r="18" spans="1:9" ht="12.75" customHeight="1">
      <c r="A18" s="7"/>
      <c r="B18" s="92"/>
      <c r="C18" s="93"/>
      <c r="D18" s="29"/>
      <c r="E18" s="104"/>
      <c r="F18" s="108"/>
      <c r="G18" s="22">
        <f>G16/E36</f>
        <v>0.550208282485423</v>
      </c>
      <c r="I18" s="12"/>
    </row>
    <row r="19" spans="1:8" ht="15.75">
      <c r="A19" s="8"/>
      <c r="B19" s="88">
        <f>B15/B36</f>
        <v>0.816037492374294</v>
      </c>
      <c r="C19" s="89"/>
      <c r="D19" s="30"/>
      <c r="E19" s="90"/>
      <c r="F19" s="91"/>
      <c r="G19" s="36"/>
      <c r="H19" s="12"/>
    </row>
    <row r="20" spans="1:7" ht="12.75" customHeight="1">
      <c r="A20" s="5"/>
      <c r="B20" s="92"/>
      <c r="C20" s="93"/>
      <c r="D20" s="1"/>
      <c r="E20" s="104"/>
      <c r="F20" s="105"/>
      <c r="G20" s="52"/>
    </row>
    <row r="21" spans="1:7" ht="9" customHeight="1">
      <c r="A21" s="6"/>
      <c r="B21" s="92"/>
      <c r="C21" s="93"/>
      <c r="D21" s="1"/>
      <c r="E21" s="106"/>
      <c r="F21" s="107"/>
      <c r="G21" s="53"/>
    </row>
    <row r="22" spans="1:7" ht="12.75" customHeight="1">
      <c r="A22" s="9"/>
      <c r="B22" s="92"/>
      <c r="C22" s="93"/>
      <c r="D22" s="1"/>
      <c r="E22" s="96"/>
      <c r="F22" s="97"/>
      <c r="G22" s="53"/>
    </row>
    <row r="23" spans="1:7" ht="18" customHeight="1">
      <c r="A23" s="7"/>
      <c r="B23" s="92"/>
      <c r="C23" s="93"/>
      <c r="D23" s="1"/>
      <c r="E23" s="94" t="s">
        <v>13</v>
      </c>
      <c r="F23" s="95"/>
      <c r="G23" s="53"/>
    </row>
    <row r="24" spans="2:8" ht="15" customHeight="1">
      <c r="B24" s="31"/>
      <c r="C24" s="21"/>
      <c r="D24" s="1"/>
      <c r="E24" s="19"/>
      <c r="F24" s="40"/>
      <c r="G24" s="54"/>
      <c r="H24" s="45"/>
    </row>
    <row r="25" spans="2:8" ht="16.5" customHeight="1">
      <c r="B25" s="31"/>
      <c r="C25" s="21"/>
      <c r="D25" s="1"/>
      <c r="E25" s="20">
        <v>178097497.29</v>
      </c>
      <c r="F25" s="40"/>
      <c r="G25" s="55" t="s">
        <v>2</v>
      </c>
      <c r="H25" s="24"/>
    </row>
    <row r="26" spans="2:8" ht="15" customHeight="1">
      <c r="B26" s="31"/>
      <c r="C26" s="21"/>
      <c r="D26" s="1"/>
      <c r="E26" s="19"/>
      <c r="F26" s="40"/>
      <c r="G26" s="54"/>
      <c r="H26" s="46" t="s">
        <v>3</v>
      </c>
    </row>
    <row r="27" spans="2:10" ht="15.75">
      <c r="B27" s="31"/>
      <c r="C27" s="21"/>
      <c r="D27" s="1"/>
      <c r="E27" s="98">
        <f>E25/E36</f>
        <v>0.28847565894977206</v>
      </c>
      <c r="F27" s="99"/>
      <c r="G27" s="100">
        <v>277689907.99</v>
      </c>
      <c r="H27" s="47">
        <v>199188091.51</v>
      </c>
      <c r="I27" s="12"/>
      <c r="J27" s="12"/>
    </row>
    <row r="28" spans="2:8" ht="15.75">
      <c r="B28" s="32"/>
      <c r="C28" s="23"/>
      <c r="D28" s="1"/>
      <c r="E28" s="19"/>
      <c r="F28" s="40"/>
      <c r="G28" s="101"/>
      <c r="H28" s="48">
        <f>H27/G27</f>
        <v>0.7173040351080134</v>
      </c>
    </row>
    <row r="29" spans="1:11" ht="16.5" customHeight="1">
      <c r="A29" s="14" t="s">
        <v>5</v>
      </c>
      <c r="B29" s="62"/>
      <c r="C29" s="33"/>
      <c r="D29" s="17" t="s">
        <v>7</v>
      </c>
      <c r="E29" s="19"/>
      <c r="F29" s="40"/>
      <c r="G29" s="56">
        <f>G27/E36</f>
        <v>0.4497917175145771</v>
      </c>
      <c r="H29" s="49"/>
      <c r="K29" s="12"/>
    </row>
    <row r="30" spans="1:8" ht="18" customHeight="1">
      <c r="A30" s="15">
        <v>56872596.89</v>
      </c>
      <c r="B30" s="62"/>
      <c r="C30" s="33"/>
      <c r="D30" s="18">
        <f>B33-E33</f>
        <v>35071932.94</v>
      </c>
      <c r="E30" s="102"/>
      <c r="F30" s="103"/>
      <c r="G30" s="57"/>
      <c r="H30" s="50"/>
    </row>
    <row r="31" spans="1:8" ht="28.5" customHeight="1">
      <c r="A31" s="63">
        <f>A30/B33</f>
        <v>0.5007547710667101</v>
      </c>
      <c r="B31" s="83" t="s">
        <v>10</v>
      </c>
      <c r="C31" s="78"/>
      <c r="D31" s="1"/>
      <c r="E31" s="73" t="s">
        <v>14</v>
      </c>
      <c r="F31" s="74"/>
      <c r="G31" s="53"/>
      <c r="H31" s="51"/>
    </row>
    <row r="32" spans="1:8" ht="15.75">
      <c r="A32" s="64"/>
      <c r="B32" s="77"/>
      <c r="C32" s="78"/>
      <c r="D32" s="1"/>
      <c r="E32" s="75"/>
      <c r="F32" s="76"/>
      <c r="G32" s="58"/>
      <c r="H32" s="41" t="s">
        <v>4</v>
      </c>
    </row>
    <row r="33" spans="1:8" ht="26.25" customHeight="1">
      <c r="A33" s="16" t="s">
        <v>6</v>
      </c>
      <c r="B33" s="79">
        <v>113573749.42</v>
      </c>
      <c r="C33" s="80"/>
      <c r="D33" s="1"/>
      <c r="E33" s="81">
        <v>78501816.48</v>
      </c>
      <c r="F33" s="82"/>
      <c r="G33" s="53"/>
      <c r="H33" s="42">
        <v>78501816.48000002</v>
      </c>
    </row>
    <row r="34" spans="1:8" ht="15.75">
      <c r="A34" s="13">
        <v>56701152.53</v>
      </c>
      <c r="B34" s="84">
        <f>B33/B36</f>
        <v>0.1839625076257061</v>
      </c>
      <c r="C34" s="85"/>
      <c r="D34" s="1"/>
      <c r="E34" s="86">
        <f>E33/E36</f>
        <v>0.1271543035832072</v>
      </c>
      <c r="F34" s="87"/>
      <c r="G34" s="53"/>
      <c r="H34" s="43">
        <f>H33/G27</f>
        <v>0.28269596489198656</v>
      </c>
    </row>
    <row r="35" spans="1:8" ht="15" customHeight="1">
      <c r="A35" s="61">
        <v>0.4992</v>
      </c>
      <c r="B35" s="65"/>
      <c r="C35" s="66"/>
      <c r="D35" s="1"/>
      <c r="E35" s="67"/>
      <c r="F35" s="68"/>
      <c r="G35" s="59"/>
      <c r="H35" s="44"/>
    </row>
    <row r="36" spans="2:6" ht="16.5" thickBot="1">
      <c r="B36" s="69">
        <f>B33+B15</f>
        <v>617374436.16</v>
      </c>
      <c r="C36" s="70"/>
      <c r="D36" s="1"/>
      <c r="E36" s="71">
        <f>E33+E25+E15</f>
        <v>617374436.16</v>
      </c>
      <c r="F36" s="72"/>
    </row>
    <row r="37" ht="16.5" thickTop="1"/>
    <row r="38" ht="15.75">
      <c r="H38" s="12"/>
    </row>
    <row r="39" spans="1:8" ht="15.75">
      <c r="A39" s="10"/>
      <c r="C39" s="11"/>
      <c r="G39" s="12"/>
      <c r="H39" s="11"/>
    </row>
    <row r="40" spans="1:8" ht="15.75">
      <c r="A40" s="60"/>
      <c r="C40" s="11"/>
      <c r="E40" s="11"/>
      <c r="G40" s="11"/>
      <c r="H40" s="11"/>
    </row>
    <row r="41" s="1" customFormat="1" ht="15.75">
      <c r="A41" s="2" t="s">
        <v>15</v>
      </c>
    </row>
    <row r="44" spans="1:7" ht="15.75">
      <c r="A44" s="10"/>
      <c r="G44" s="12"/>
    </row>
    <row r="46" ht="15.75">
      <c r="C46" s="12"/>
    </row>
    <row r="47" ht="15.75">
      <c r="C47" s="12"/>
    </row>
    <row r="48" ht="15.75">
      <c r="C48" s="12"/>
    </row>
    <row r="49" ht="15.75">
      <c r="C49" s="12"/>
    </row>
  </sheetData>
  <sheetProtection/>
  <mergeCells count="46">
    <mergeCell ref="B8:C11"/>
    <mergeCell ref="E8:F11"/>
    <mergeCell ref="B12:C12"/>
    <mergeCell ref="A1:H1"/>
    <mergeCell ref="A3:H3"/>
    <mergeCell ref="B5:C5"/>
    <mergeCell ref="E5:F5"/>
    <mergeCell ref="B7:C7"/>
    <mergeCell ref="E7:F7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G27:G28"/>
    <mergeCell ref="E30:F30"/>
    <mergeCell ref="B20:C20"/>
    <mergeCell ref="E20:F20"/>
    <mergeCell ref="B21:C21"/>
    <mergeCell ref="E21:F21"/>
    <mergeCell ref="E34:F34"/>
    <mergeCell ref="B19:C19"/>
    <mergeCell ref="E19:F19"/>
    <mergeCell ref="B23:C23"/>
    <mergeCell ref="E23:F23"/>
    <mergeCell ref="B22:C22"/>
    <mergeCell ref="E22:F22"/>
    <mergeCell ref="E27:F27"/>
    <mergeCell ref="B35:C35"/>
    <mergeCell ref="E35:F35"/>
    <mergeCell ref="B36:C36"/>
    <mergeCell ref="E36:F36"/>
    <mergeCell ref="E31:F32"/>
    <mergeCell ref="B32:C32"/>
    <mergeCell ref="B33:C33"/>
    <mergeCell ref="E33:F33"/>
    <mergeCell ref="B31:C31"/>
    <mergeCell ref="B34:C3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ester.lopez</cp:lastModifiedBy>
  <cp:lastPrinted>2017-07-27T09:13:41Z</cp:lastPrinted>
  <dcterms:created xsi:type="dcterms:W3CDTF">2006-06-29T07:48:44Z</dcterms:created>
  <dcterms:modified xsi:type="dcterms:W3CDTF">2017-10-09T15:48:52Z</dcterms:modified>
  <cp:category/>
  <cp:version/>
  <cp:contentType/>
  <cp:contentStatus/>
</cp:coreProperties>
</file>