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425"/>
  </bookViews>
  <sheets>
    <sheet name="Sheet1" sheetId="1" r:id="rId1"/>
  </sheets>
  <definedNames>
    <definedName name="_xlnm.Print_Area" localSheetId="0">Sheet1!$A$1:$H$15</definedName>
  </definedNames>
  <calcPr calcId="152511"/>
</workbook>
</file>

<file path=xl/calcChain.xml><?xml version="1.0" encoding="utf-8"?>
<calcChain xmlns="http://schemas.openxmlformats.org/spreadsheetml/2006/main">
  <c r="E17" i="1" l="1"/>
  <c r="H3" i="1" l="1"/>
  <c r="C14" i="1"/>
  <c r="D14" i="1"/>
  <c r="E14" i="1"/>
  <c r="F14" i="1"/>
  <c r="G14" i="1"/>
  <c r="B14" i="1"/>
  <c r="C10" i="1"/>
  <c r="D10" i="1"/>
  <c r="E10" i="1"/>
  <c r="F10" i="1"/>
  <c r="G10" i="1"/>
  <c r="B10" i="1"/>
  <c r="C7" i="1"/>
  <c r="C15" i="1" s="1"/>
  <c r="D7" i="1"/>
  <c r="D15" i="1" s="1"/>
  <c r="E7" i="1"/>
  <c r="E15" i="1" s="1"/>
  <c r="H15" i="1" s="1"/>
  <c r="F7" i="1"/>
  <c r="F15" i="1" s="1"/>
  <c r="G7" i="1"/>
  <c r="G15" i="1" s="1"/>
  <c r="B7" i="1"/>
  <c r="B15" i="1" s="1"/>
  <c r="H4" i="1"/>
  <c r="H5" i="1"/>
  <c r="H6" i="1"/>
  <c r="H8" i="1"/>
  <c r="H9" i="1"/>
  <c r="H12" i="1"/>
  <c r="H13" i="1"/>
  <c r="E11" i="1" l="1"/>
  <c r="F11" i="1"/>
  <c r="B11" i="1"/>
  <c r="H7" i="1"/>
  <c r="G11" i="1"/>
  <c r="C11" i="1"/>
  <c r="H14" i="1"/>
  <c r="H10" i="1"/>
  <c r="D11" i="1"/>
  <c r="H11" i="1" s="1"/>
</calcChain>
</file>

<file path=xl/sharedStrings.xml><?xml version="1.0" encoding="utf-8"?>
<sst xmlns="http://schemas.openxmlformats.org/spreadsheetml/2006/main" count="23" uniqueCount="23">
  <si>
    <t/>
  </si>
  <si>
    <t>Pagos Netos</t>
  </si>
  <si>
    <t xml:space="preserve"> Capítulos</t>
  </si>
  <si>
    <t>Créditos Iniciales</t>
  </si>
  <si>
    <t xml:space="preserve">Modificaciones </t>
  </si>
  <si>
    <t>Créditos Definitivos</t>
  </si>
  <si>
    <t>Obligaciones Rec. Netas</t>
  </si>
  <si>
    <t>Pendiente de pago</t>
  </si>
  <si>
    <t>Grado de Ejecución %</t>
  </si>
  <si>
    <t>TOTAL</t>
  </si>
  <si>
    <t>OPERACIONES CORRIENTES</t>
  </si>
  <si>
    <t>OPERACIONES DE CAPITAL</t>
  </si>
  <si>
    <t>OPERACIONES NO FINANCIERAS</t>
  </si>
  <si>
    <t>OPERACIONES FINANCIERAS</t>
  </si>
  <si>
    <t>I. Gastos de personal</t>
  </si>
  <si>
    <t>II. Gastos corrientes en bienes y servicios</t>
  </si>
  <si>
    <t>III. Gastos financieros</t>
  </si>
  <si>
    <t>IV. Transferencias corrientes</t>
  </si>
  <si>
    <t>VI. Inversiones reales</t>
  </si>
  <si>
    <t>VII.Transferencias de capital</t>
  </si>
  <si>
    <t>VIII. Activos financieros</t>
  </si>
  <si>
    <t>IX. Pasivos financieros</t>
  </si>
  <si>
    <t>Cuadro 10. Liquidación del Presupuesto de gastos por capítulos.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</si>
</sst>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164" fontId="1" fillId="3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0" fontId="2" fillId="7" borderId="1" xfId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0" fontId="1" fillId="3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0" fontId="2" fillId="4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0" fontId="2" fillId="4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10" fontId="2" fillId="5" borderId="1" xfId="0" applyNumberFormat="1" applyFont="1" applyFill="1" applyBorder="1" applyAlignment="1">
      <alignment horizontal="right" vertical="center" wrapText="1"/>
    </xf>
    <xf numFmtId="10" fontId="2" fillId="5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workbookViewId="0">
      <selection activeCell="E18" sqref="E18"/>
    </sheetView>
  </sheetViews>
  <sheetFormatPr baseColWidth="10" defaultColWidth="9.140625" defaultRowHeight="15" x14ac:dyDescent="0.25"/>
  <cols>
    <col min="1" max="1" width="30" customWidth="1"/>
    <col min="2" max="2" width="13.5703125" style="1" customWidth="1"/>
    <col min="3" max="3" width="15.140625" customWidth="1"/>
    <col min="4" max="4" width="13.7109375" customWidth="1"/>
    <col min="5" max="6" width="13.7109375" bestFit="1" customWidth="1"/>
    <col min="7" max="7" width="12.42578125" customWidth="1"/>
    <col min="8" max="8" width="11.42578125" customWidth="1"/>
  </cols>
  <sheetData>
    <row r="1" spans="1:8" ht="24.95" customHeight="1" x14ac:dyDescent="0.25">
      <c r="A1" s="24" t="s">
        <v>22</v>
      </c>
      <c r="B1" s="24"/>
      <c r="C1" s="24"/>
      <c r="D1" s="24"/>
      <c r="E1" s="24"/>
      <c r="F1" s="24"/>
      <c r="G1" s="24"/>
      <c r="H1" s="24"/>
    </row>
    <row r="2" spans="1:8" s="9" customFormat="1" ht="39" customHeight="1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1</v>
      </c>
      <c r="G2" s="8" t="s">
        <v>7</v>
      </c>
      <c r="H2" s="8" t="s">
        <v>8</v>
      </c>
    </row>
    <row r="3" spans="1:8" s="13" customFormat="1" ht="30" customHeight="1" x14ac:dyDescent="0.25">
      <c r="A3" s="10" t="s">
        <v>14</v>
      </c>
      <c r="B3" s="2">
        <v>207567393.72</v>
      </c>
      <c r="C3" s="11">
        <v>0</v>
      </c>
      <c r="D3" s="11">
        <v>207567393.72</v>
      </c>
      <c r="E3" s="11">
        <v>200188206.65000001</v>
      </c>
      <c r="F3" s="11">
        <v>197980970.97</v>
      </c>
      <c r="G3" s="11">
        <v>2207235.6800000002</v>
      </c>
      <c r="H3" s="12">
        <f>E3/D3</f>
        <v>0.96444919918417338</v>
      </c>
    </row>
    <row r="4" spans="1:8" s="13" customFormat="1" ht="30" customHeight="1" x14ac:dyDescent="0.25">
      <c r="A4" s="10" t="s">
        <v>15</v>
      </c>
      <c r="B4" s="2">
        <v>44339151.490000002</v>
      </c>
      <c r="C4" s="11">
        <v>-109614.05</v>
      </c>
      <c r="D4" s="11">
        <v>44229537.439999998</v>
      </c>
      <c r="E4" s="11">
        <v>35509044.490000002</v>
      </c>
      <c r="F4" s="11">
        <v>27707387.620000001</v>
      </c>
      <c r="G4" s="11">
        <v>7801656.8700000001</v>
      </c>
      <c r="H4" s="12">
        <f t="shared" ref="H4:H15" si="0">E4/D4</f>
        <v>0.80283553808741803</v>
      </c>
    </row>
    <row r="5" spans="1:8" s="13" customFormat="1" ht="30" customHeight="1" x14ac:dyDescent="0.25">
      <c r="A5" s="10" t="s">
        <v>16</v>
      </c>
      <c r="B5" s="2">
        <v>1278468.42</v>
      </c>
      <c r="C5" s="11">
        <v>-14872.96</v>
      </c>
      <c r="D5" s="11">
        <v>1263595.46</v>
      </c>
      <c r="E5" s="11">
        <v>679407.62</v>
      </c>
      <c r="F5" s="11">
        <v>666257.96</v>
      </c>
      <c r="G5" s="11">
        <v>13149.66</v>
      </c>
      <c r="H5" s="12">
        <f t="shared" si="0"/>
        <v>0.53767811099922758</v>
      </c>
    </row>
    <row r="6" spans="1:8" s="13" customFormat="1" ht="30" customHeight="1" x14ac:dyDescent="0.25">
      <c r="A6" s="10" t="s">
        <v>17</v>
      </c>
      <c r="B6" s="2">
        <v>12313536.5</v>
      </c>
      <c r="C6" s="11">
        <v>527614.94999999995</v>
      </c>
      <c r="D6" s="11">
        <v>12841151.449999999</v>
      </c>
      <c r="E6" s="11">
        <v>9960348.7599999998</v>
      </c>
      <c r="F6" s="11">
        <v>9032927.9100000001</v>
      </c>
      <c r="G6" s="11">
        <v>927420.85</v>
      </c>
      <c r="H6" s="12">
        <f t="shared" si="0"/>
        <v>0.77565853800439366</v>
      </c>
    </row>
    <row r="7" spans="1:8" s="17" customFormat="1" ht="30" customHeight="1" x14ac:dyDescent="0.25">
      <c r="A7" s="14" t="s">
        <v>10</v>
      </c>
      <c r="B7" s="3">
        <f>SUM(B3:B6)</f>
        <v>265498550.13</v>
      </c>
      <c r="C7" s="15">
        <f t="shared" ref="C7:G7" si="1">SUM(C3:C6)</f>
        <v>403127.93999999994</v>
      </c>
      <c r="D7" s="15">
        <f t="shared" si="1"/>
        <v>265901678.06999999</v>
      </c>
      <c r="E7" s="15">
        <f t="shared" si="1"/>
        <v>246337007.52000001</v>
      </c>
      <c r="F7" s="15">
        <f t="shared" si="1"/>
        <v>235387544.46000001</v>
      </c>
      <c r="G7" s="15">
        <f t="shared" si="1"/>
        <v>10949463.060000001</v>
      </c>
      <c r="H7" s="16">
        <f t="shared" si="0"/>
        <v>0.92642141000385303</v>
      </c>
    </row>
    <row r="8" spans="1:8" s="13" customFormat="1" ht="30" customHeight="1" x14ac:dyDescent="0.25">
      <c r="A8" s="10" t="s">
        <v>18</v>
      </c>
      <c r="B8" s="2">
        <v>77312698.060000002</v>
      </c>
      <c r="C8" s="11">
        <v>525147.38</v>
      </c>
      <c r="D8" s="11">
        <v>77837845.439999998</v>
      </c>
      <c r="E8" s="11">
        <v>59146110.689999998</v>
      </c>
      <c r="F8" s="11">
        <v>54908471.649999999</v>
      </c>
      <c r="G8" s="11">
        <v>4237639.04</v>
      </c>
      <c r="H8" s="12">
        <f t="shared" si="0"/>
        <v>0.75986315340128197</v>
      </c>
    </row>
    <row r="9" spans="1:8" s="13" customFormat="1" ht="30" customHeight="1" x14ac:dyDescent="0.25">
      <c r="A9" s="10" t="s">
        <v>19</v>
      </c>
      <c r="B9" s="2">
        <v>190000</v>
      </c>
      <c r="C9" s="11">
        <v>120855.25</v>
      </c>
      <c r="D9" s="11">
        <v>310855.25</v>
      </c>
      <c r="E9" s="11">
        <v>293091.71000000002</v>
      </c>
      <c r="F9" s="11">
        <v>286391.71000000002</v>
      </c>
      <c r="G9" s="11">
        <v>6700</v>
      </c>
      <c r="H9" s="12">
        <f t="shared" si="0"/>
        <v>0.9428559112319963</v>
      </c>
    </row>
    <row r="10" spans="1:8" s="17" customFormat="1" ht="30" customHeight="1" x14ac:dyDescent="0.25">
      <c r="A10" s="14" t="s">
        <v>11</v>
      </c>
      <c r="B10" s="3">
        <f>SUM(B8:B9)</f>
        <v>77502698.060000002</v>
      </c>
      <c r="C10" s="15">
        <f t="shared" ref="C10:G10" si="2">SUM(C8:C9)</f>
        <v>646002.63</v>
      </c>
      <c r="D10" s="15">
        <f t="shared" si="2"/>
        <v>78148700.689999998</v>
      </c>
      <c r="E10" s="15">
        <f t="shared" si="2"/>
        <v>59439202.399999999</v>
      </c>
      <c r="F10" s="15">
        <f t="shared" si="2"/>
        <v>55194863.359999999</v>
      </c>
      <c r="G10" s="15">
        <f t="shared" si="2"/>
        <v>4244339.04</v>
      </c>
      <c r="H10" s="18">
        <f t="shared" si="0"/>
        <v>0.76059105110119773</v>
      </c>
    </row>
    <row r="11" spans="1:8" s="17" customFormat="1" ht="30" customHeight="1" x14ac:dyDescent="0.25">
      <c r="A11" s="19" t="s">
        <v>12</v>
      </c>
      <c r="B11" s="4">
        <f>B7+B10</f>
        <v>343001248.19</v>
      </c>
      <c r="C11" s="20">
        <f t="shared" ref="C11:G11" si="3">C7+C10</f>
        <v>1049130.5699999998</v>
      </c>
      <c r="D11" s="20">
        <f t="shared" si="3"/>
        <v>344050378.75999999</v>
      </c>
      <c r="E11" s="20">
        <f t="shared" si="3"/>
        <v>305776209.92000002</v>
      </c>
      <c r="F11" s="20">
        <f t="shared" si="3"/>
        <v>290582407.81999999</v>
      </c>
      <c r="G11" s="20">
        <f t="shared" si="3"/>
        <v>15193802.100000001</v>
      </c>
      <c r="H11" s="21">
        <f t="shared" si="0"/>
        <v>0.88875417321746664</v>
      </c>
    </row>
    <row r="12" spans="1:8" s="13" customFormat="1" ht="30" customHeight="1" x14ac:dyDescent="0.25">
      <c r="A12" s="10" t="s">
        <v>20</v>
      </c>
      <c r="B12" s="2">
        <v>245261.6</v>
      </c>
      <c r="C12" s="11">
        <v>0</v>
      </c>
      <c r="D12" s="11">
        <v>245261.6</v>
      </c>
      <c r="E12" s="11">
        <v>84600</v>
      </c>
      <c r="F12" s="11">
        <v>84600</v>
      </c>
      <c r="G12" s="11">
        <v>0</v>
      </c>
      <c r="H12" s="12">
        <f t="shared" si="0"/>
        <v>0.34493781333890017</v>
      </c>
    </row>
    <row r="13" spans="1:8" s="13" customFormat="1" ht="30" customHeight="1" x14ac:dyDescent="0.25">
      <c r="A13" s="10" t="s">
        <v>21</v>
      </c>
      <c r="B13" s="2">
        <v>5873350.3300000001</v>
      </c>
      <c r="C13" s="11">
        <v>60000</v>
      </c>
      <c r="D13" s="11">
        <v>5933350.3300000001</v>
      </c>
      <c r="E13" s="11">
        <v>5921810.5899999999</v>
      </c>
      <c r="F13" s="11">
        <v>5921810.5899999999</v>
      </c>
      <c r="G13" s="11">
        <v>0</v>
      </c>
      <c r="H13" s="12">
        <f t="shared" si="0"/>
        <v>0.99805510557135768</v>
      </c>
    </row>
    <row r="14" spans="1:8" s="17" customFormat="1" ht="30" customHeight="1" x14ac:dyDescent="0.25">
      <c r="A14" s="19" t="s">
        <v>13</v>
      </c>
      <c r="B14" s="4">
        <f>SUM(B12:B13)</f>
        <v>6118611.9299999997</v>
      </c>
      <c r="C14" s="20">
        <f t="shared" ref="C14:G14" si="4">SUM(C12:C13)</f>
        <v>60000</v>
      </c>
      <c r="D14" s="20">
        <f t="shared" si="4"/>
        <v>6178611.9299999997</v>
      </c>
      <c r="E14" s="20">
        <f t="shared" si="4"/>
        <v>6006410.5899999999</v>
      </c>
      <c r="F14" s="20">
        <f t="shared" si="4"/>
        <v>6006410.5899999999</v>
      </c>
      <c r="G14" s="20">
        <f t="shared" si="4"/>
        <v>0</v>
      </c>
      <c r="H14" s="22">
        <f t="shared" si="0"/>
        <v>0.97212944558568515</v>
      </c>
    </row>
    <row r="15" spans="1:8" s="13" customFormat="1" ht="30" customHeight="1" x14ac:dyDescent="0.25">
      <c r="A15" s="5" t="s">
        <v>9</v>
      </c>
      <c r="B15" s="6">
        <f t="shared" ref="B15:G15" si="5">+B7+B10+B14</f>
        <v>349119860.12</v>
      </c>
      <c r="C15" s="6">
        <f t="shared" si="5"/>
        <v>1109130.5699999998</v>
      </c>
      <c r="D15" s="6">
        <f t="shared" si="5"/>
        <v>350228990.69</v>
      </c>
      <c r="E15" s="6">
        <f t="shared" si="5"/>
        <v>311782620.50999999</v>
      </c>
      <c r="F15" s="6">
        <f t="shared" si="5"/>
        <v>296588818.40999997</v>
      </c>
      <c r="G15" s="6">
        <f t="shared" si="5"/>
        <v>15193802.100000001</v>
      </c>
      <c r="H15" s="7">
        <f t="shared" si="0"/>
        <v>0.89022504931914603</v>
      </c>
    </row>
    <row r="16" spans="1:8" x14ac:dyDescent="0.25">
      <c r="A16" s="23" t="s">
        <v>0</v>
      </c>
      <c r="B16" s="23"/>
      <c r="C16" s="23"/>
      <c r="D16" s="23"/>
      <c r="E16" s="23"/>
      <c r="F16" s="23"/>
      <c r="G16" s="23"/>
      <c r="H16" s="23"/>
    </row>
    <row r="17" spans="5:5" x14ac:dyDescent="0.25">
      <c r="E17">
        <f>E3/E15</f>
        <v>0.64207622067753856</v>
      </c>
    </row>
  </sheetData>
  <mergeCells count="2">
    <mergeCell ref="A16:H16"/>
    <mergeCell ref="A1:H1"/>
  </mergeCells>
  <pageMargins left="1.1023622047244095" right="1.102362204724409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2017-08-21T07:17:58Z</dcterms:created>
  <dcterms:modified xsi:type="dcterms:W3CDTF">2018-06-13T16:41:41Z</dcterms:modified>
</cp:coreProperties>
</file>