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95" activeTab="0"/>
  </bookViews>
  <sheets>
    <sheet name="CUADRO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<sst xmlns="http://schemas.openxmlformats.org/spreadsheetml/2006/main" count="25" uniqueCount="17">
  <si>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</si>
  <si>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</si>
  <si>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</si>
  <si>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</si>
  <si>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</si>
  <si>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</si>
  <si>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</si>
  <si>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</si>
  <si>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</si>
  <si>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</si>
  <si>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</si>
  <si>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</si>
  <si>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</si>
  <si>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</si>
  <si>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Cuadro 11. Comparación de los derechos reconocidos en 2013 y 2012</t>
  </si>
  <si>
    <t>2013- 2012</t>
  </si>
  <si>
    <t>2013/2012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</si>
</sst>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2013-2012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5"/>
          <c:w val="0.9775"/>
          <c:h val="0.86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11'!$J$4:$J$11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11'!$K$4:$K$11</c:f>
              <c:numCache/>
            </c:numRef>
          </c:val>
          <c:shape val="cylinder"/>
        </c:ser>
        <c:shape val="box"/>
        <c:axId val="37058353"/>
        <c:axId val="65089722"/>
      </c:bar3D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89722"/>
        <c:crossesAt val="0"/>
        <c:auto val="1"/>
        <c:lblOffset val="100"/>
        <c:tickLblSkip val="1"/>
        <c:noMultiLvlLbl val="0"/>
      </c:catAx>
      <c:valAx>
        <c:axId val="65089722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58353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18</xdr:row>
      <xdr:rowOff>104775</xdr:rowOff>
    </xdr:from>
    <xdr:to>
      <xdr:col>8</xdr:col>
      <xdr:colOff>152400</xdr:colOff>
      <xdr:row>41</xdr:row>
      <xdr:rowOff>38100</xdr:rowOff>
    </xdr:to>
    <xdr:graphicFrame>
      <xdr:nvGraphicFramePr>
        <xdr:cNvPr id="1" name="2 Gráfico"/>
        <xdr:cNvGraphicFramePr/>
      </xdr:nvGraphicFramePr>
      <xdr:xfrm>
        <a:off x="800100" y="4619625"/>
        <a:ext cx="8791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13">
        <row r="5">
          <cell r="A5" t="str">
            <v>III. Tasas, Precios Públicos y Otros Ingresos</v>
          </cell>
          <cell r="B5">
            <v>92151978.96</v>
          </cell>
          <cell r="C5">
            <v>81960969.47</v>
          </cell>
        </row>
        <row r="6">
          <cell r="A6" t="str">
            <v>IV. Transferencias Corrientes</v>
          </cell>
          <cell r="B6">
            <v>183398083.92</v>
          </cell>
          <cell r="C6">
            <v>203962718.04</v>
          </cell>
        </row>
        <row r="7">
          <cell r="A7" t="str">
            <v>V. Ingresos Patrimoniales</v>
          </cell>
          <cell r="B7">
            <v>2156931.73</v>
          </cell>
          <cell r="C7">
            <v>2209170.4</v>
          </cell>
        </row>
        <row r="9">
          <cell r="A9" t="str">
            <v>VI. Enajenación de Inversiones Reales</v>
          </cell>
          <cell r="B9">
            <v>890</v>
          </cell>
          <cell r="C9">
            <v>596550.64</v>
          </cell>
        </row>
        <row r="10">
          <cell r="A10" t="str">
            <v>VII. Transferencias de Capital</v>
          </cell>
          <cell r="B10">
            <v>43383767.13</v>
          </cell>
          <cell r="C10">
            <v>39605649.27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5" s="4" customFormat="1" ht="15.75">
      <c r="A2" s="17" t="s">
        <v>14</v>
      </c>
      <c r="B2" s="17"/>
      <c r="C2" s="17"/>
      <c r="D2" s="18"/>
      <c r="E2" s="18"/>
    </row>
    <row r="3" spans="1:5" s="4" customFormat="1" ht="3.75" customHeight="1">
      <c r="A3" s="2"/>
      <c r="B3" s="2"/>
      <c r="C3" s="3"/>
      <c r="D3" s="3"/>
      <c r="E3" s="3"/>
    </row>
    <row r="4" spans="1:11" s="6" customFormat="1" ht="32.25" customHeight="1">
      <c r="A4" s="5" t="s">
        <v>2</v>
      </c>
      <c r="B4" s="5">
        <v>2012</v>
      </c>
      <c r="C4" s="5">
        <v>2013</v>
      </c>
      <c r="D4" s="5" t="s">
        <v>15</v>
      </c>
      <c r="E4" s="5" t="s">
        <v>16</v>
      </c>
      <c r="I4" s="6" t="s">
        <v>2</v>
      </c>
      <c r="J4" s="6">
        <v>2012</v>
      </c>
      <c r="K4" s="6">
        <v>2013</v>
      </c>
    </row>
    <row r="5" spans="1:11" s="9" customFormat="1" ht="23.25" customHeight="1">
      <c r="A5" s="7" t="s">
        <v>4</v>
      </c>
      <c r="B5" s="8">
        <v>81960969.47</v>
      </c>
      <c r="C5" s="8">
        <v>92151978.96</v>
      </c>
      <c r="D5" s="8">
        <f>C5-B5</f>
        <v>10191009.489999995</v>
      </c>
      <c r="E5" s="8">
        <f>(C5/B5-1)*100</f>
        <v>12.433978704620108</v>
      </c>
      <c r="I5" s="9" t="s">
        <v>4</v>
      </c>
      <c r="J5" s="11">
        <v>81960969.47</v>
      </c>
      <c r="K5" s="11">
        <v>92151978.96</v>
      </c>
    </row>
    <row r="6" spans="1:11" s="9" customFormat="1" ht="21.75" customHeight="1">
      <c r="A6" s="10" t="s">
        <v>5</v>
      </c>
      <c r="B6" s="8">
        <v>203962718.04</v>
      </c>
      <c r="C6" s="8">
        <v>183398083.92</v>
      </c>
      <c r="D6" s="8">
        <f aca="true" t="shared" si="0" ref="D6:D15">C6-B6</f>
        <v>-20564634.120000005</v>
      </c>
      <c r="E6" s="8">
        <f aca="true" t="shared" si="1" ref="E6:E13">(C6/B6-1)*100</f>
        <v>-10.082545632661644</v>
      </c>
      <c r="I6" s="9" t="s">
        <v>5</v>
      </c>
      <c r="J6" s="11">
        <v>203962718.04</v>
      </c>
      <c r="K6" s="11">
        <v>183398083.92</v>
      </c>
    </row>
    <row r="7" spans="1:11" s="9" customFormat="1" ht="21.75" customHeight="1">
      <c r="A7" s="10" t="s">
        <v>6</v>
      </c>
      <c r="B7" s="8">
        <v>2209170.4</v>
      </c>
      <c r="C7" s="8">
        <v>2156931.73</v>
      </c>
      <c r="D7" s="8">
        <f t="shared" si="0"/>
        <v>-52238.669999999925</v>
      </c>
      <c r="E7" s="8">
        <f t="shared" si="1"/>
        <v>-2.3646283690927583</v>
      </c>
      <c r="G7" s="11"/>
      <c r="I7" s="9" t="s">
        <v>6</v>
      </c>
      <c r="J7" s="11">
        <v>2209170.4</v>
      </c>
      <c r="K7" s="11">
        <v>2156931.73</v>
      </c>
    </row>
    <row r="8" spans="1:11" s="14" customFormat="1" ht="21.75" customHeight="1">
      <c r="A8" s="12" t="s">
        <v>10</v>
      </c>
      <c r="B8" s="13">
        <f>SUM(B5:B7)</f>
        <v>288132857.90999997</v>
      </c>
      <c r="C8" s="13">
        <f>SUM(C5:C7)</f>
        <v>277706994.61</v>
      </c>
      <c r="D8" s="13">
        <f t="shared" si="0"/>
        <v>-10425863.299999952</v>
      </c>
      <c r="E8" s="13">
        <f t="shared" si="1"/>
        <v>-3.618422201350091</v>
      </c>
      <c r="I8" s="9" t="s">
        <v>13</v>
      </c>
      <c r="J8" s="11">
        <v>596550.64</v>
      </c>
      <c r="K8" s="11">
        <v>890</v>
      </c>
    </row>
    <row r="9" spans="1:11" s="9" customFormat="1" ht="21.75" customHeight="1">
      <c r="A9" s="10" t="s">
        <v>13</v>
      </c>
      <c r="B9" s="8">
        <v>596550.64</v>
      </c>
      <c r="C9" s="8">
        <v>890</v>
      </c>
      <c r="D9" s="8">
        <f t="shared" si="0"/>
        <v>-595660.64</v>
      </c>
      <c r="E9" s="8">
        <f t="shared" si="1"/>
        <v>-99.85080897742394</v>
      </c>
      <c r="I9" s="9" t="s">
        <v>0</v>
      </c>
      <c r="J9" s="11">
        <v>39605649.27</v>
      </c>
      <c r="K9" s="11">
        <v>43383767.13</v>
      </c>
    </row>
    <row r="10" spans="1:11" s="9" customFormat="1" ht="21.75" customHeight="1">
      <c r="A10" s="10" t="s">
        <v>0</v>
      </c>
      <c r="B10" s="8">
        <v>39605649.27</v>
      </c>
      <c r="C10" s="8">
        <v>43383767.13</v>
      </c>
      <c r="D10" s="8">
        <f t="shared" si="0"/>
        <v>3778117.8599999994</v>
      </c>
      <c r="E10" s="8">
        <f t="shared" si="1"/>
        <v>9.539340800207018</v>
      </c>
      <c r="F10" s="9" t="s">
        <v>3</v>
      </c>
      <c r="I10" s="9" t="s">
        <v>7</v>
      </c>
      <c r="J10" s="11">
        <v>107056.32</v>
      </c>
      <c r="K10" s="11">
        <v>103065.95</v>
      </c>
    </row>
    <row r="11" spans="1:11" s="14" customFormat="1" ht="21.75" customHeight="1">
      <c r="A11" s="12" t="s">
        <v>11</v>
      </c>
      <c r="B11" s="13">
        <f>SUM(B9:B10)</f>
        <v>40202199.910000004</v>
      </c>
      <c r="C11" s="13">
        <f>SUM(C9+C10)</f>
        <v>43384657.13</v>
      </c>
      <c r="D11" s="8">
        <f t="shared" si="0"/>
        <v>3182457.219999999</v>
      </c>
      <c r="E11" s="8">
        <f t="shared" si="1"/>
        <v>7.916127045595789</v>
      </c>
      <c r="I11" s="9" t="s">
        <v>8</v>
      </c>
      <c r="J11" s="11">
        <v>-1239266.76</v>
      </c>
      <c r="K11" s="11">
        <v>22742837.99</v>
      </c>
    </row>
    <row r="12" spans="1:5" s="14" customFormat="1" ht="21.75" customHeight="1">
      <c r="A12" s="12" t="s">
        <v>12</v>
      </c>
      <c r="B12" s="13">
        <f>B8+B11</f>
        <v>328335057.82</v>
      </c>
      <c r="C12" s="13">
        <f>SUM(C8+C11)</f>
        <v>321091651.74</v>
      </c>
      <c r="D12" s="13">
        <f t="shared" si="0"/>
        <v>-7243406.079999983</v>
      </c>
      <c r="E12" s="13">
        <f t="shared" si="1"/>
        <v>-2.2061019399186366</v>
      </c>
    </row>
    <row r="13" spans="1:11" s="9" customFormat="1" ht="21.75" customHeight="1">
      <c r="A13" s="10" t="s">
        <v>7</v>
      </c>
      <c r="B13" s="8">
        <v>107056.32</v>
      </c>
      <c r="C13" s="8">
        <v>103065.95</v>
      </c>
      <c r="D13" s="8">
        <f t="shared" si="0"/>
        <v>-3990.37000000001</v>
      </c>
      <c r="E13" s="8">
        <f t="shared" si="1"/>
        <v>-3.7273558441015098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-1239266.76</v>
      </c>
      <c r="C14" s="8">
        <v>22742837.99</v>
      </c>
      <c r="D14" s="8">
        <f t="shared" si="0"/>
        <v>23982104.75</v>
      </c>
      <c r="E14" s="8"/>
      <c r="I14" s="1"/>
      <c r="J14" s="1"/>
      <c r="K14" s="1"/>
    </row>
    <row r="15" spans="1:11" s="14" customFormat="1" ht="21.75" customHeight="1">
      <c r="A15" s="12" t="s">
        <v>9</v>
      </c>
      <c r="B15" s="13">
        <f>SUM(B13:B14)</f>
        <v>-1132210.44</v>
      </c>
      <c r="C15" s="13">
        <f>SUM(C13+C14)</f>
        <v>22845903.939999998</v>
      </c>
      <c r="D15" s="13">
        <f t="shared" si="0"/>
        <v>23978114.38</v>
      </c>
      <c r="E15" s="8"/>
      <c r="I15" s="1"/>
      <c r="J15" s="1"/>
      <c r="K15" s="1"/>
    </row>
    <row r="16" spans="1:11" s="14" customFormat="1" ht="21.75" customHeight="1">
      <c r="A16" s="15" t="s">
        <v>1</v>
      </c>
      <c r="B16" s="16">
        <f>B12+B15</f>
        <v>327202847.38</v>
      </c>
      <c r="C16" s="16">
        <f>SUM(C12+C15)</f>
        <v>343937555.68</v>
      </c>
      <c r="D16" s="16">
        <f>C16-B16</f>
        <v>16734708.300000012</v>
      </c>
      <c r="E16" s="16">
        <f>(C16/B16-1)*100</f>
        <v>5.114475144088515</v>
      </c>
      <c r="I16" s="1"/>
      <c r="J16" s="1"/>
      <c r="K16" s="1"/>
    </row>
  </sheetData>
  <sheetProtection/>
  <mergeCells count="1">
    <mergeCell ref="A2:E2"/>
  </mergeCells>
  <printOptions/>
  <pageMargins left="1.35" right="0.75" top="0.5511811023622047" bottom="1" header="0" footer="0"/>
  <pageSetup fitToHeight="0" horizontalDpi="600" verticalDpi="600" orientation="landscape" paperSize="9" r:id="rId2"/>
  <ignoredErrors>
    <ignoredError sqref="B8: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2011-07-21T07:44:04Z</cp:lastPrinted>
  <dcterms:created xsi:type="dcterms:W3CDTF">2004-10-04T14:41:33Z</dcterms:created>
  <dcterms:modified xsi:type="dcterms:W3CDTF">2014-10-14T17:27:57Z</dcterms:modified>
  <cp:category/>
  <cp:version/>
  <cp:contentType/>
  <cp:contentStatus/>
</cp:coreProperties>
</file>