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HER\PORTAL DE TRANSPARENCIA\Ejercicio 2019\INGRESOS\"/>
    </mc:Choice>
  </mc:AlternateContent>
  <bookViews>
    <workbookView xWindow="0" yWindow="0" windowWidth="23040" windowHeight="9384"/>
  </bookViews>
  <sheets>
    <sheet name="Ingresos Orgán. no consolidado" sheetId="1" r:id="rId1"/>
  </sheets>
  <definedNames>
    <definedName name="_xlnm._FilterDatabase" localSheetId="0" hidden="1">'Ingresos Orgán. no consolidado'!$A$1:$A$153</definedName>
    <definedName name="_xlnm.Print_Area" localSheetId="0">'Ingresos Orgán. no consolidado'!$A$1:$F$148</definedName>
    <definedName name="Print_Titles" localSheetId="0">'Ingresos Orgán. no consolidado'!$2:$2</definedName>
    <definedName name="_xlnm.Print_Titles" localSheetId="0">'Ingresos Orgán. no consolidado'!$2:$2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F139" i="1"/>
  <c r="F138" i="1"/>
  <c r="F135" i="1"/>
  <c r="F128" i="1"/>
  <c r="F127" i="1"/>
  <c r="F123" i="1"/>
  <c r="F122" i="1"/>
  <c r="F118" i="1"/>
  <c r="F117" i="1"/>
  <c r="F111" i="1"/>
  <c r="F106" i="1"/>
  <c r="F102" i="1"/>
  <c r="F96" i="1"/>
  <c r="F95" i="1"/>
  <c r="F92" i="1"/>
  <c r="F86" i="1"/>
  <c r="F83" i="1"/>
  <c r="F68" i="1"/>
  <c r="F67" i="1"/>
  <c r="F62" i="1"/>
  <c r="F58" i="1"/>
  <c r="F57" i="1"/>
  <c r="F51" i="1"/>
  <c r="F49" i="1"/>
  <c r="F48" i="1"/>
  <c r="F44" i="1"/>
  <c r="F43" i="1"/>
  <c r="F37" i="1"/>
  <c r="F32" i="1"/>
  <c r="F28" i="1"/>
  <c r="F27" i="1"/>
  <c r="F23" i="1"/>
  <c r="F22" i="1"/>
  <c r="F17" i="1"/>
  <c r="F16" i="1"/>
  <c r="F14" i="1"/>
  <c r="F12" i="1"/>
  <c r="F8" i="1"/>
  <c r="F6" i="1"/>
  <c r="F142" i="1" s="1"/>
  <c r="F141" i="1" s="1"/>
</calcChain>
</file>

<file path=xl/sharedStrings.xml><?xml version="1.0" encoding="utf-8"?>
<sst xmlns="http://schemas.openxmlformats.org/spreadsheetml/2006/main" count="358" uniqueCount="131">
  <si>
    <t>PRESUPUESTO NO CONSOLIDADO(*) 2019 (Clasificación orgánica)</t>
  </si>
  <si>
    <t>CÓDIGO</t>
  </si>
  <si>
    <t>Afectado/No Afectado</t>
  </si>
  <si>
    <t>CENTRO</t>
  </si>
  <si>
    <t>CONCEPTO / SUBCONC.</t>
  </si>
  <si>
    <t>IMPORTE</t>
  </si>
  <si>
    <t>TOTAL ORGÁNICA</t>
  </si>
  <si>
    <t>ETS de Arquitectura</t>
  </si>
  <si>
    <t>329.00</t>
  </si>
  <si>
    <t>329.05</t>
  </si>
  <si>
    <t>329.99</t>
  </si>
  <si>
    <t>391.00</t>
  </si>
  <si>
    <t>03.X5</t>
  </si>
  <si>
    <t>Matemática Aplicada</t>
  </si>
  <si>
    <t>03.X6</t>
  </si>
  <si>
    <t>Proyectos Arquitectónicos</t>
  </si>
  <si>
    <t>ETSI de Caminos, Canales y Puertos</t>
  </si>
  <si>
    <t>550.02</t>
  </si>
  <si>
    <t>550.00</t>
  </si>
  <si>
    <t>04LG</t>
  </si>
  <si>
    <t>Legados - ETSI Caminos, Canales y Puertos</t>
  </si>
  <si>
    <t>520.00</t>
  </si>
  <si>
    <t>860.00</t>
  </si>
  <si>
    <t>04.X4</t>
  </si>
  <si>
    <t>Ingeniería Civil: Transporte y Territorio</t>
  </si>
  <si>
    <t>04.X6</t>
  </si>
  <si>
    <t>Matemática e Informática aplicadas a las Ingenierías Civil y Naval</t>
  </si>
  <si>
    <t>ETSI Industriales</t>
  </si>
  <si>
    <t>329.03</t>
  </si>
  <si>
    <t>05.X6</t>
  </si>
  <si>
    <t>Ingeniería Química Industrial y del Medio Ambiente</t>
  </si>
  <si>
    <t>ETSI de Minas y Energía</t>
  </si>
  <si>
    <t>06.X1</t>
  </si>
  <si>
    <t>Energía y Combustibles</t>
  </si>
  <si>
    <t>ETSI Navales</t>
  </si>
  <si>
    <t>332.00</t>
  </si>
  <si>
    <t>ETSI de Telecomunicación</t>
  </si>
  <si>
    <t>ETSI Informáticos</t>
  </si>
  <si>
    <t>329.06</t>
  </si>
  <si>
    <t>10.X3</t>
  </si>
  <si>
    <t>Lenguajes y Sistemas Inform. Ing. Software</t>
  </si>
  <si>
    <t>ETSI Montes, Forestal y del Medio Natural</t>
  </si>
  <si>
    <t>13LG</t>
  </si>
  <si>
    <t>Legados - ETSI Montes</t>
  </si>
  <si>
    <t>860.01</t>
  </si>
  <si>
    <t>13.X1</t>
  </si>
  <si>
    <t>Ingeniería y Gestión Forestal y Ambiental</t>
  </si>
  <si>
    <t>13.X2</t>
  </si>
  <si>
    <t>Sistemas y Recursos Naturales</t>
  </si>
  <si>
    <t>ETSI Aeronáutica y del Espacio</t>
  </si>
  <si>
    <t>330.00</t>
  </si>
  <si>
    <t>14.X1</t>
  </si>
  <si>
    <t>Aeronaves y vehículos espaciales</t>
  </si>
  <si>
    <t>Aeronaves y Vehículos Espaciales</t>
  </si>
  <si>
    <t>14.X2</t>
  </si>
  <si>
    <t>Física Aplicada a las Ing. Aeronáutica y Naval</t>
  </si>
  <si>
    <t>14.X4</t>
  </si>
  <si>
    <t>Materiales y Producción Aeroespacial</t>
  </si>
  <si>
    <t>14.X5</t>
  </si>
  <si>
    <t>Mecánica de Fluidos y Propulsión Aeroespacial</t>
  </si>
  <si>
    <t>ETSI Agronómica, Alimentaria y de Biosistemas</t>
  </si>
  <si>
    <t>15.X3</t>
  </si>
  <si>
    <t>Ingeniería Agroforestal</t>
  </si>
  <si>
    <t>21.05</t>
  </si>
  <si>
    <t>OTT</t>
  </si>
  <si>
    <t>399.99</t>
  </si>
  <si>
    <t>391.01</t>
  </si>
  <si>
    <t>AF</t>
  </si>
  <si>
    <t xml:space="preserve">OTT </t>
  </si>
  <si>
    <t>400.05</t>
  </si>
  <si>
    <t>21.04</t>
  </si>
  <si>
    <t>Fondo de Emergencia</t>
  </si>
  <si>
    <t>OTT (25.07.02)</t>
  </si>
  <si>
    <t>410.02</t>
  </si>
  <si>
    <t>OTT (25.08.02)</t>
  </si>
  <si>
    <t>OTT (25)</t>
  </si>
  <si>
    <t>431.01</t>
  </si>
  <si>
    <t>470.00</t>
  </si>
  <si>
    <t>OTT (26.01.02)</t>
  </si>
  <si>
    <t>730.01</t>
  </si>
  <si>
    <t>OTT (26.02.02)</t>
  </si>
  <si>
    <t>750.01</t>
  </si>
  <si>
    <t>870.01</t>
  </si>
  <si>
    <t>22.01</t>
  </si>
  <si>
    <t>Vicerrectorado de Alumnos y Extensión Universitaria</t>
  </si>
  <si>
    <t>329.07</t>
  </si>
  <si>
    <t>22.03.02</t>
  </si>
  <si>
    <t>470.01</t>
  </si>
  <si>
    <t>25.03.02</t>
  </si>
  <si>
    <t>Vicerrectorado de Estrategia Académica e Internacionalización</t>
  </si>
  <si>
    <t>314.00</t>
  </si>
  <si>
    <t>459.04</t>
  </si>
  <si>
    <t>25.05.02</t>
  </si>
  <si>
    <t>499.00</t>
  </si>
  <si>
    <t>25.06.02</t>
  </si>
  <si>
    <t>25.10.02</t>
  </si>
  <si>
    <t>34.07</t>
  </si>
  <si>
    <t>Gtos C. ETSI Sist.Inform.-ETS de Ing. y Sist.Telec.</t>
  </si>
  <si>
    <t>35.04</t>
  </si>
  <si>
    <t>Genómica CBGP y Laboratorio cultivo de plantas</t>
  </si>
  <si>
    <t>36.00</t>
  </si>
  <si>
    <t>General Campus Getafe</t>
  </si>
  <si>
    <t>ETS de Edificación</t>
  </si>
  <si>
    <t>ETS de Ingeniería y Diseño Industrial</t>
  </si>
  <si>
    <t>ETS de Ingeniería Civil</t>
  </si>
  <si>
    <t>58.X1</t>
  </si>
  <si>
    <t>Ing.:Construcción, Infraestructura y Transporte</t>
  </si>
  <si>
    <t>ETS de Ingeniería y Sist. de Telecomunicación</t>
  </si>
  <si>
    <t>59.X1</t>
  </si>
  <si>
    <t>Ingeniería Telemática y Electrónica</t>
  </si>
  <si>
    <t>ETSI Topografía, Geodesia y Cartografía</t>
  </si>
  <si>
    <t>60.X1</t>
  </si>
  <si>
    <t>Ingeniería Topográfica y Cartografía</t>
  </si>
  <si>
    <t>ETSI Sistemas Informáticos</t>
  </si>
  <si>
    <t>I.C.E.</t>
  </si>
  <si>
    <t>Fac. de Ciencias de la Activ. Física y del Deporte</t>
  </si>
  <si>
    <t>310.03</t>
  </si>
  <si>
    <t>93.X1</t>
  </si>
  <si>
    <t>Ciencias Sociales de la Actividad Física</t>
  </si>
  <si>
    <t>93.X2</t>
  </si>
  <si>
    <t>Deportes</t>
  </si>
  <si>
    <t>93.X3</t>
  </si>
  <si>
    <t>Salud y Rendimiento Humano</t>
  </si>
  <si>
    <t>Remanente de Tesorería Afectado (OTT/CEI/ INVERSIONES)</t>
  </si>
  <si>
    <t>Total</t>
  </si>
  <si>
    <t>Ingresos Afectados</t>
  </si>
  <si>
    <t>Ingresos No Afectados</t>
  </si>
  <si>
    <t>TOTAL</t>
  </si>
  <si>
    <t>INGRESOS POR ORGÁNICAS</t>
  </si>
  <si>
    <t>(*)</t>
  </si>
  <si>
    <t>Se considera presupuesto no consolidado el crédito que estará disponible a medida que se produzcan los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</si>
</sst>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1" xfId="1" applyFont="1" applyFill="1" applyBorder="1" applyAlignment="1">
      <alignment horizontal="center" vertical="top"/>
    </xf>
    <xf numFmtId="0" fontId="1" fillId="0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indent="1"/>
    </xf>
    <xf numFmtId="4" fontId="3" fillId="0" borderId="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right" vertical="center" indent="1"/>
    </xf>
    <xf numFmtId="4" fontId="3" fillId="0" borderId="7" xfId="1" applyNumberFormat="1" applyFont="1" applyFill="1" applyBorder="1" applyAlignment="1">
      <alignment horizontal="right" vertical="center" indent="1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 indent="1"/>
    </xf>
    <xf numFmtId="4" fontId="3" fillId="0" borderId="10" xfId="1" applyNumberFormat="1" applyFont="1" applyFill="1" applyBorder="1" applyAlignment="1">
      <alignment horizontal="right" vertical="center" inden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right" vertical="center" indent="1"/>
    </xf>
    <xf numFmtId="4" fontId="3" fillId="0" borderId="13" xfId="1" applyNumberFormat="1" applyFont="1" applyFill="1" applyBorder="1" applyAlignment="1">
      <alignment horizontal="right" vertical="center" indent="1"/>
    </xf>
    <xf numFmtId="0" fontId="1" fillId="0" borderId="5" xfId="1" applyFont="1" applyFill="1" applyBorder="1" applyAlignment="1">
      <alignment horizontal="right" vertical="center" indent="1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right" vertical="center" indent="1"/>
    </xf>
    <xf numFmtId="4" fontId="3" fillId="0" borderId="16" xfId="1" applyNumberFormat="1" applyFont="1" applyFill="1" applyBorder="1" applyAlignment="1">
      <alignment horizontal="right" vertical="center" indent="1"/>
    </xf>
    <xf numFmtId="4" fontId="1" fillId="0" borderId="0" xfId="1" applyNumberFormat="1" applyFont="1" applyFill="1"/>
    <xf numFmtId="44" fontId="1" fillId="0" borderId="0" xfId="1" applyNumberFormat="1" applyFont="1" applyFill="1"/>
    <xf numFmtId="4" fontId="4" fillId="0" borderId="5" xfId="1" applyNumberFormat="1" applyFont="1" applyFill="1" applyBorder="1" applyAlignment="1">
      <alignment horizontal="right" vertical="center" inden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 vertical="center" indent="1"/>
    </xf>
    <xf numFmtId="0" fontId="1" fillId="0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right" vertical="center" indent="1"/>
    </xf>
    <xf numFmtId="4" fontId="3" fillId="2" borderId="5" xfId="1" applyNumberFormat="1" applyFont="1" applyFill="1" applyBorder="1" applyAlignment="1">
      <alignment horizontal="right" vertical="center" indent="1"/>
    </xf>
    <xf numFmtId="0" fontId="3" fillId="3" borderId="5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right" vertical="center" indent="1"/>
    </xf>
    <xf numFmtId="4" fontId="3" fillId="3" borderId="5" xfId="1" applyNumberFormat="1" applyFont="1" applyFill="1" applyBorder="1" applyAlignment="1">
      <alignment horizontal="right" vertical="center" indent="1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left" wrapText="1" indent="1"/>
    </xf>
    <xf numFmtId="4" fontId="3" fillId="2" borderId="19" xfId="1" applyNumberFormat="1" applyFont="1" applyFill="1" applyBorder="1" applyAlignment="1">
      <alignment horizontal="right" indent="1"/>
    </xf>
    <xf numFmtId="0" fontId="3" fillId="2" borderId="16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1" xfId="1" applyFont="1" applyFill="1" applyBorder="1" applyAlignment="1">
      <alignment wrapText="1"/>
    </xf>
    <xf numFmtId="0" fontId="3" fillId="2" borderId="1" xfId="1" applyFont="1" applyFill="1" applyBorder="1"/>
    <xf numFmtId="4" fontId="3" fillId="2" borderId="16" xfId="1" applyNumberFormat="1" applyFont="1" applyFill="1" applyBorder="1" applyAlignment="1">
      <alignment horizontal="right" indent="1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4" fontId="3" fillId="0" borderId="0" xfId="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" fillId="0" borderId="0" xfId="1" applyFont="1" applyFill="1" applyAlignment="1">
      <alignment wrapText="1"/>
    </xf>
    <xf numFmtId="4" fontId="1" fillId="0" borderId="0" xfId="1" applyNumberFormat="1" applyFont="1" applyFill="1" applyAlignment="1">
      <alignment horizontal="center"/>
    </xf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>
      <selection sqref="A1:F1"/>
    </sheetView>
  </sheetViews>
  <sheetFormatPr baseColWidth="10" defaultColWidth="9.109375" defaultRowHeight="13.2" x14ac:dyDescent="0.25"/>
  <cols>
    <col min="1" max="1" width="9.109375" style="2" customWidth="1"/>
    <col min="2" max="2" width="8.88671875" style="2" customWidth="1"/>
    <col min="3" max="3" width="39" style="77" customWidth="1"/>
    <col min="4" max="4" width="10.88671875" style="2" customWidth="1"/>
    <col min="5" max="5" width="14.6640625" style="65" customWidth="1"/>
    <col min="6" max="6" width="15.109375" style="43" customWidth="1"/>
    <col min="7" max="7" width="15.44140625" style="2" bestFit="1" customWidth="1"/>
    <col min="8" max="8" width="14.44140625" style="2" bestFit="1" customWidth="1"/>
    <col min="9" max="9" width="63.109375" style="2" bestFit="1" customWidth="1"/>
    <col min="10" max="10" width="10.109375" style="2" bestFit="1" customWidth="1"/>
    <col min="11" max="12" width="12.6640625" style="2" bestFit="1" customWidth="1"/>
    <col min="13" max="16384" width="9.109375" style="2"/>
  </cols>
  <sheetData>
    <row r="1" spans="1:6" ht="24" customHeight="1" x14ac:dyDescent="0.25">
      <c r="A1" s="1" t="s">
        <v>0</v>
      </c>
      <c r="B1" s="1"/>
      <c r="C1" s="1"/>
      <c r="D1" s="1"/>
      <c r="E1" s="1"/>
      <c r="F1" s="1"/>
    </row>
    <row r="2" spans="1:6" ht="44.25" customHeight="1" x14ac:dyDescent="0.2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4" t="s">
        <v>6</v>
      </c>
    </row>
    <row r="3" spans="1:6" ht="20.25" customHeight="1" x14ac:dyDescent="0.25">
      <c r="A3" s="8">
        <v>3</v>
      </c>
      <c r="B3" s="9"/>
      <c r="C3" s="10" t="s">
        <v>7</v>
      </c>
      <c r="D3" s="11" t="s">
        <v>8</v>
      </c>
      <c r="E3" s="12">
        <v>100000</v>
      </c>
      <c r="F3" s="13"/>
    </row>
    <row r="4" spans="1:6" ht="20.25" customHeight="1" x14ac:dyDescent="0.25">
      <c r="A4" s="8">
        <v>3</v>
      </c>
      <c r="B4" s="9"/>
      <c r="C4" s="10" t="s">
        <v>7</v>
      </c>
      <c r="D4" s="14" t="s">
        <v>9</v>
      </c>
      <c r="E4" s="12">
        <v>83600</v>
      </c>
      <c r="F4" s="13"/>
    </row>
    <row r="5" spans="1:6" ht="20.25" customHeight="1" x14ac:dyDescent="0.25">
      <c r="A5" s="8">
        <v>3</v>
      </c>
      <c r="B5" s="9"/>
      <c r="C5" s="10" t="s">
        <v>7</v>
      </c>
      <c r="D5" s="14" t="s">
        <v>10</v>
      </c>
      <c r="E5" s="12">
        <v>40000</v>
      </c>
      <c r="F5" s="13"/>
    </row>
    <row r="6" spans="1:6" ht="20.25" customHeight="1" x14ac:dyDescent="0.25">
      <c r="A6" s="15">
        <v>3</v>
      </c>
      <c r="B6" s="16"/>
      <c r="C6" s="17" t="s">
        <v>7</v>
      </c>
      <c r="D6" s="18" t="s">
        <v>11</v>
      </c>
      <c r="E6" s="19">
        <v>6000</v>
      </c>
      <c r="F6" s="20">
        <f>SUM(E3:E6)</f>
        <v>229600</v>
      </c>
    </row>
    <row r="7" spans="1:6" ht="20.25" customHeight="1" x14ac:dyDescent="0.25">
      <c r="A7" s="21" t="s">
        <v>12</v>
      </c>
      <c r="B7" s="21"/>
      <c r="C7" s="22" t="s">
        <v>13</v>
      </c>
      <c r="D7" s="23" t="s">
        <v>8</v>
      </c>
      <c r="E7" s="24">
        <v>2000</v>
      </c>
      <c r="F7" s="25"/>
    </row>
    <row r="8" spans="1:6" ht="20.25" customHeight="1" x14ac:dyDescent="0.25">
      <c r="A8" s="16" t="s">
        <v>14</v>
      </c>
      <c r="B8" s="16"/>
      <c r="C8" s="17" t="s">
        <v>15</v>
      </c>
      <c r="D8" s="18" t="s">
        <v>8</v>
      </c>
      <c r="E8" s="19">
        <v>7000</v>
      </c>
      <c r="F8" s="20">
        <f>SUM(E7:E8)</f>
        <v>9000</v>
      </c>
    </row>
    <row r="9" spans="1:6" ht="20.25" customHeight="1" x14ac:dyDescent="0.25">
      <c r="A9" s="8">
        <v>4</v>
      </c>
      <c r="B9" s="9"/>
      <c r="C9" s="10" t="s">
        <v>16</v>
      </c>
      <c r="D9" s="11" t="s">
        <v>8</v>
      </c>
      <c r="E9" s="12">
        <v>80000</v>
      </c>
      <c r="F9" s="13"/>
    </row>
    <row r="10" spans="1:6" ht="20.25" customHeight="1" x14ac:dyDescent="0.25">
      <c r="A10" s="8">
        <v>4</v>
      </c>
      <c r="B10" s="9"/>
      <c r="C10" s="10" t="s">
        <v>16</v>
      </c>
      <c r="D10" s="11" t="s">
        <v>9</v>
      </c>
      <c r="E10" s="12">
        <v>60000</v>
      </c>
      <c r="F10" s="13"/>
    </row>
    <row r="11" spans="1:6" ht="20.25" customHeight="1" x14ac:dyDescent="0.25">
      <c r="A11" s="8">
        <v>4</v>
      </c>
      <c r="B11" s="9"/>
      <c r="C11" s="10" t="s">
        <v>16</v>
      </c>
      <c r="D11" s="11" t="s">
        <v>17</v>
      </c>
      <c r="E11" s="12">
        <v>125000</v>
      </c>
      <c r="F11" s="13"/>
    </row>
    <row r="12" spans="1:6" ht="20.25" customHeight="1" x14ac:dyDescent="0.25">
      <c r="A12" s="15">
        <v>4</v>
      </c>
      <c r="B12" s="16"/>
      <c r="C12" s="17" t="s">
        <v>16</v>
      </c>
      <c r="D12" s="18" t="s">
        <v>18</v>
      </c>
      <c r="E12" s="19">
        <v>150000</v>
      </c>
      <c r="F12" s="20">
        <f>SUM(E9:E12)</f>
        <v>415000</v>
      </c>
    </row>
    <row r="13" spans="1:6" ht="20.25" customHeight="1" x14ac:dyDescent="0.25">
      <c r="A13" s="9" t="s">
        <v>19</v>
      </c>
      <c r="B13" s="9"/>
      <c r="C13" s="10" t="s">
        <v>20</v>
      </c>
      <c r="D13" s="14" t="s">
        <v>21</v>
      </c>
      <c r="E13" s="12">
        <v>3000</v>
      </c>
      <c r="F13" s="13"/>
    </row>
    <row r="14" spans="1:6" ht="20.25" customHeight="1" x14ac:dyDescent="0.25">
      <c r="A14" s="15" t="s">
        <v>19</v>
      </c>
      <c r="B14" s="16"/>
      <c r="C14" s="17" t="s">
        <v>20</v>
      </c>
      <c r="D14" s="18">
        <v>530</v>
      </c>
      <c r="E14" s="19">
        <v>3000</v>
      </c>
      <c r="F14" s="20">
        <f>SUM(E13:E14)</f>
        <v>6000</v>
      </c>
    </row>
    <row r="15" spans="1:6" ht="20.25" hidden="1" customHeight="1" x14ac:dyDescent="0.25">
      <c r="A15" s="16" t="s">
        <v>19</v>
      </c>
      <c r="B15" s="16"/>
      <c r="C15" s="17" t="s">
        <v>20</v>
      </c>
      <c r="D15" s="18" t="s">
        <v>22</v>
      </c>
      <c r="E15" s="19"/>
      <c r="F15" s="20"/>
    </row>
    <row r="16" spans="1:6" ht="20.25" hidden="1" customHeight="1" x14ac:dyDescent="0.25">
      <c r="A16" s="21" t="s">
        <v>23</v>
      </c>
      <c r="B16" s="21"/>
      <c r="C16" s="22" t="s">
        <v>24</v>
      </c>
      <c r="D16" s="23" t="s">
        <v>8</v>
      </c>
      <c r="E16" s="24"/>
      <c r="F16" s="25">
        <f>SUM(E16)</f>
        <v>0</v>
      </c>
    </row>
    <row r="17" spans="1:6" ht="24" hidden="1" customHeight="1" x14ac:dyDescent="0.25">
      <c r="A17" s="16" t="s">
        <v>25</v>
      </c>
      <c r="B17" s="16"/>
      <c r="C17" s="17" t="s">
        <v>26</v>
      </c>
      <c r="D17" s="18" t="s">
        <v>8</v>
      </c>
      <c r="E17" s="19"/>
      <c r="F17" s="20">
        <f>SUM(E17)</f>
        <v>0</v>
      </c>
    </row>
    <row r="18" spans="1:6" ht="20.25" customHeight="1" x14ac:dyDescent="0.25">
      <c r="A18" s="8">
        <v>5</v>
      </c>
      <c r="B18" s="9"/>
      <c r="C18" s="10" t="s">
        <v>27</v>
      </c>
      <c r="D18" s="11" t="s">
        <v>8</v>
      </c>
      <c r="E18" s="12">
        <v>180000</v>
      </c>
      <c r="F18" s="13"/>
    </row>
    <row r="19" spans="1:6" ht="20.25" customHeight="1" x14ac:dyDescent="0.25">
      <c r="A19" s="8">
        <v>5</v>
      </c>
      <c r="B19" s="9"/>
      <c r="C19" s="10" t="s">
        <v>27</v>
      </c>
      <c r="D19" s="11" t="s">
        <v>28</v>
      </c>
      <c r="E19" s="12">
        <v>7000</v>
      </c>
      <c r="F19" s="13"/>
    </row>
    <row r="20" spans="1:6" ht="20.25" customHeight="1" x14ac:dyDescent="0.25">
      <c r="A20" s="8">
        <v>5</v>
      </c>
      <c r="B20" s="9"/>
      <c r="C20" s="10" t="s">
        <v>27</v>
      </c>
      <c r="D20" s="11" t="s">
        <v>9</v>
      </c>
      <c r="E20" s="12">
        <v>100000</v>
      </c>
      <c r="F20" s="13"/>
    </row>
    <row r="21" spans="1:6" ht="20.25" customHeight="1" x14ac:dyDescent="0.25">
      <c r="A21" s="8">
        <v>5</v>
      </c>
      <c r="B21" s="9"/>
      <c r="C21" s="10" t="s">
        <v>27</v>
      </c>
      <c r="D21" s="11" t="s">
        <v>11</v>
      </c>
      <c r="E21" s="12">
        <v>7000</v>
      </c>
      <c r="F21" s="13"/>
    </row>
    <row r="22" spans="1:6" ht="20.25" customHeight="1" x14ac:dyDescent="0.25">
      <c r="A22" s="15">
        <v>5</v>
      </c>
      <c r="B22" s="16"/>
      <c r="C22" s="17" t="s">
        <v>27</v>
      </c>
      <c r="D22" s="18" t="s">
        <v>18</v>
      </c>
      <c r="E22" s="19">
        <v>100000</v>
      </c>
      <c r="F22" s="20">
        <f>SUM(E18:E22)</f>
        <v>394000</v>
      </c>
    </row>
    <row r="23" spans="1:6" ht="24" hidden="1" customHeight="1" x14ac:dyDescent="0.25">
      <c r="A23" s="26" t="s">
        <v>29</v>
      </c>
      <c r="B23" s="26"/>
      <c r="C23" s="27" t="s">
        <v>30</v>
      </c>
      <c r="D23" s="28" t="s">
        <v>8</v>
      </c>
      <c r="E23" s="29"/>
      <c r="F23" s="30">
        <f>SUM(E23)</f>
        <v>0</v>
      </c>
    </row>
    <row r="24" spans="1:6" ht="20.25" customHeight="1" x14ac:dyDescent="0.25">
      <c r="A24" s="8">
        <v>6</v>
      </c>
      <c r="B24" s="9"/>
      <c r="C24" s="10" t="s">
        <v>31</v>
      </c>
      <c r="D24" s="11" t="s">
        <v>8</v>
      </c>
      <c r="E24" s="12">
        <v>250000</v>
      </c>
      <c r="F24" s="13"/>
    </row>
    <row r="25" spans="1:6" ht="20.25" customHeight="1" x14ac:dyDescent="0.25">
      <c r="A25" s="8">
        <v>6</v>
      </c>
      <c r="B25" s="9"/>
      <c r="C25" s="10" t="s">
        <v>31</v>
      </c>
      <c r="D25" s="11" t="s">
        <v>9</v>
      </c>
      <c r="E25" s="12">
        <v>26000</v>
      </c>
      <c r="F25" s="13"/>
    </row>
    <row r="26" spans="1:6" ht="20.25" customHeight="1" x14ac:dyDescent="0.25">
      <c r="A26" s="8">
        <v>6</v>
      </c>
      <c r="B26" s="9"/>
      <c r="C26" s="10" t="s">
        <v>31</v>
      </c>
      <c r="D26" s="11" t="s">
        <v>11</v>
      </c>
      <c r="E26" s="12">
        <v>5000</v>
      </c>
      <c r="F26" s="13"/>
    </row>
    <row r="27" spans="1:6" ht="20.25" customHeight="1" x14ac:dyDescent="0.25">
      <c r="A27" s="15">
        <v>6</v>
      </c>
      <c r="B27" s="16"/>
      <c r="C27" s="17" t="s">
        <v>31</v>
      </c>
      <c r="D27" s="18" t="s">
        <v>18</v>
      </c>
      <c r="E27" s="19">
        <v>30000</v>
      </c>
      <c r="F27" s="20">
        <f>SUM(E24:E27)</f>
        <v>311000</v>
      </c>
    </row>
    <row r="28" spans="1:6" ht="20.25" customHeight="1" x14ac:dyDescent="0.25">
      <c r="A28" s="16" t="s">
        <v>32</v>
      </c>
      <c r="B28" s="16"/>
      <c r="C28" s="17" t="s">
        <v>33</v>
      </c>
      <c r="D28" s="18" t="s">
        <v>8</v>
      </c>
      <c r="E28" s="19">
        <v>6000</v>
      </c>
      <c r="F28" s="20">
        <f>SUM(E28:E28)</f>
        <v>6000</v>
      </c>
    </row>
    <row r="29" spans="1:6" ht="20.25" customHeight="1" x14ac:dyDescent="0.25">
      <c r="A29" s="8">
        <v>8</v>
      </c>
      <c r="B29" s="9"/>
      <c r="C29" s="10" t="s">
        <v>34</v>
      </c>
      <c r="D29" s="11" t="s">
        <v>8</v>
      </c>
      <c r="E29" s="12">
        <v>18000</v>
      </c>
      <c r="F29" s="13"/>
    </row>
    <row r="30" spans="1:6" ht="20.25" customHeight="1" x14ac:dyDescent="0.25">
      <c r="A30" s="8">
        <v>8</v>
      </c>
      <c r="B30" s="9"/>
      <c r="C30" s="10" t="s">
        <v>34</v>
      </c>
      <c r="D30" s="11" t="s">
        <v>9</v>
      </c>
      <c r="E30" s="12">
        <v>13000</v>
      </c>
      <c r="F30" s="13"/>
    </row>
    <row r="31" spans="1:6" ht="20.25" customHeight="1" x14ac:dyDescent="0.25">
      <c r="A31" s="8">
        <v>8</v>
      </c>
      <c r="B31" s="9"/>
      <c r="C31" s="10" t="s">
        <v>34</v>
      </c>
      <c r="D31" s="14" t="s">
        <v>35</v>
      </c>
      <c r="E31" s="12">
        <v>6000</v>
      </c>
      <c r="F31" s="13"/>
    </row>
    <row r="32" spans="1:6" ht="20.25" customHeight="1" x14ac:dyDescent="0.25">
      <c r="A32" s="15">
        <v>8</v>
      </c>
      <c r="B32" s="16"/>
      <c r="C32" s="17" t="s">
        <v>34</v>
      </c>
      <c r="D32" s="18" t="s">
        <v>18</v>
      </c>
      <c r="E32" s="19">
        <v>6000</v>
      </c>
      <c r="F32" s="20">
        <f>SUM(E29:E32)</f>
        <v>43000</v>
      </c>
    </row>
    <row r="33" spans="1:6" ht="20.25" customHeight="1" x14ac:dyDescent="0.25">
      <c r="A33" s="8">
        <v>9</v>
      </c>
      <c r="B33" s="9"/>
      <c r="C33" s="10" t="s">
        <v>36</v>
      </c>
      <c r="D33" s="11" t="s">
        <v>8</v>
      </c>
      <c r="E33" s="12">
        <v>500000</v>
      </c>
      <c r="F33" s="13"/>
    </row>
    <row r="34" spans="1:6" ht="20.25" customHeight="1" x14ac:dyDescent="0.25">
      <c r="A34" s="8">
        <v>9</v>
      </c>
      <c r="B34" s="9"/>
      <c r="C34" s="10" t="s">
        <v>36</v>
      </c>
      <c r="D34" s="11" t="s">
        <v>9</v>
      </c>
      <c r="E34" s="12">
        <v>140000</v>
      </c>
      <c r="F34" s="13"/>
    </row>
    <row r="35" spans="1:6" ht="20.25" customHeight="1" x14ac:dyDescent="0.25">
      <c r="A35" s="8">
        <v>9</v>
      </c>
      <c r="B35" s="9"/>
      <c r="C35" s="10" t="s">
        <v>36</v>
      </c>
      <c r="D35" s="11" t="s">
        <v>11</v>
      </c>
      <c r="E35" s="12">
        <v>20000</v>
      </c>
      <c r="F35" s="31"/>
    </row>
    <row r="36" spans="1:6" ht="20.25" customHeight="1" x14ac:dyDescent="0.25">
      <c r="A36" s="8">
        <v>9</v>
      </c>
      <c r="B36" s="9"/>
      <c r="C36" s="10" t="s">
        <v>36</v>
      </c>
      <c r="D36" s="11" t="s">
        <v>18</v>
      </c>
      <c r="E36" s="12">
        <v>30000</v>
      </c>
      <c r="F36" s="31"/>
    </row>
    <row r="37" spans="1:6" ht="20.25" customHeight="1" x14ac:dyDescent="0.25">
      <c r="A37" s="15">
        <v>9</v>
      </c>
      <c r="B37" s="16"/>
      <c r="C37" s="17" t="s">
        <v>36</v>
      </c>
      <c r="D37" s="18" t="s">
        <v>17</v>
      </c>
      <c r="E37" s="19">
        <v>20000</v>
      </c>
      <c r="F37" s="20">
        <f>SUM(E33:E37)</f>
        <v>710000</v>
      </c>
    </row>
    <row r="38" spans="1:6" ht="20.25" customHeight="1" x14ac:dyDescent="0.25">
      <c r="A38" s="9">
        <v>10</v>
      </c>
      <c r="B38" s="9"/>
      <c r="C38" s="10" t="s">
        <v>37</v>
      </c>
      <c r="D38" s="11" t="s">
        <v>8</v>
      </c>
      <c r="E38" s="12">
        <v>300000</v>
      </c>
      <c r="F38" s="13"/>
    </row>
    <row r="39" spans="1:6" ht="20.25" customHeight="1" x14ac:dyDescent="0.25">
      <c r="A39" s="9">
        <v>10</v>
      </c>
      <c r="B39" s="9"/>
      <c r="C39" s="10" t="s">
        <v>37</v>
      </c>
      <c r="D39" s="11" t="s">
        <v>9</v>
      </c>
      <c r="E39" s="12">
        <v>50000</v>
      </c>
      <c r="F39" s="13"/>
    </row>
    <row r="40" spans="1:6" ht="20.25" customHeight="1" x14ac:dyDescent="0.25">
      <c r="A40" s="9">
        <v>10</v>
      </c>
      <c r="B40" s="9"/>
      <c r="C40" s="10" t="s">
        <v>37</v>
      </c>
      <c r="D40" s="11" t="s">
        <v>38</v>
      </c>
      <c r="E40" s="12">
        <v>5000</v>
      </c>
      <c r="F40" s="13"/>
    </row>
    <row r="41" spans="1:6" ht="20.25" customHeight="1" x14ac:dyDescent="0.25">
      <c r="A41" s="32">
        <v>10</v>
      </c>
      <c r="B41" s="32"/>
      <c r="C41" s="33" t="s">
        <v>37</v>
      </c>
      <c r="D41" s="34" t="s">
        <v>10</v>
      </c>
      <c r="E41" s="35">
        <v>15000</v>
      </c>
      <c r="F41" s="36"/>
    </row>
    <row r="42" spans="1:6" ht="20.25" customHeight="1" x14ac:dyDescent="0.25">
      <c r="A42" s="9">
        <v>10</v>
      </c>
      <c r="B42" s="9"/>
      <c r="C42" s="10" t="s">
        <v>37</v>
      </c>
      <c r="D42" s="11" t="s">
        <v>11</v>
      </c>
      <c r="E42" s="12">
        <v>10000</v>
      </c>
      <c r="F42" s="13"/>
    </row>
    <row r="43" spans="1:6" ht="20.25" customHeight="1" x14ac:dyDescent="0.25">
      <c r="A43" s="16">
        <v>10</v>
      </c>
      <c r="B43" s="16"/>
      <c r="C43" s="17" t="s">
        <v>37</v>
      </c>
      <c r="D43" s="18" t="s">
        <v>18</v>
      </c>
      <c r="E43" s="19">
        <v>122000</v>
      </c>
      <c r="F43" s="20">
        <f>SUM(E38:E43)</f>
        <v>502000</v>
      </c>
    </row>
    <row r="44" spans="1:6" ht="20.25" customHeight="1" x14ac:dyDescent="0.25">
      <c r="A44" s="16" t="s">
        <v>39</v>
      </c>
      <c r="B44" s="16"/>
      <c r="C44" s="17" t="s">
        <v>40</v>
      </c>
      <c r="D44" s="18" t="s">
        <v>8</v>
      </c>
      <c r="E44" s="19">
        <v>22000</v>
      </c>
      <c r="F44" s="20">
        <f>SUM(E44:E44)</f>
        <v>22000</v>
      </c>
    </row>
    <row r="45" spans="1:6" ht="20.25" customHeight="1" x14ac:dyDescent="0.25">
      <c r="A45" s="9">
        <v>13</v>
      </c>
      <c r="B45" s="9"/>
      <c r="C45" s="10" t="s">
        <v>41</v>
      </c>
      <c r="D45" s="11" t="s">
        <v>8</v>
      </c>
      <c r="E45" s="12">
        <v>80000</v>
      </c>
      <c r="F45" s="13"/>
    </row>
    <row r="46" spans="1:6" ht="20.25" customHeight="1" x14ac:dyDescent="0.25">
      <c r="A46" s="9">
        <v>13</v>
      </c>
      <c r="B46" s="9"/>
      <c r="C46" s="10" t="s">
        <v>41</v>
      </c>
      <c r="D46" s="11" t="s">
        <v>9</v>
      </c>
      <c r="E46" s="12">
        <v>40000</v>
      </c>
      <c r="F46" s="13"/>
    </row>
    <row r="47" spans="1:6" ht="20.25" customHeight="1" x14ac:dyDescent="0.25">
      <c r="A47" s="9">
        <v>13</v>
      </c>
      <c r="B47" s="9"/>
      <c r="C47" s="10" t="s">
        <v>41</v>
      </c>
      <c r="D47" s="11" t="s">
        <v>11</v>
      </c>
      <c r="E47" s="12">
        <v>35000</v>
      </c>
      <c r="F47" s="13"/>
    </row>
    <row r="48" spans="1:6" ht="20.25" customHeight="1" x14ac:dyDescent="0.25">
      <c r="A48" s="16">
        <v>13</v>
      </c>
      <c r="B48" s="16"/>
      <c r="C48" s="17" t="s">
        <v>41</v>
      </c>
      <c r="D48" s="18" t="s">
        <v>18</v>
      </c>
      <c r="E48" s="19">
        <v>40000</v>
      </c>
      <c r="F48" s="20">
        <f>SUM(E45:E48)</f>
        <v>195000</v>
      </c>
    </row>
    <row r="49" spans="1:6" ht="20.25" customHeight="1" x14ac:dyDescent="0.25">
      <c r="A49" s="16" t="s">
        <v>42</v>
      </c>
      <c r="B49" s="16"/>
      <c r="C49" s="17" t="s">
        <v>43</v>
      </c>
      <c r="D49" s="18" t="s">
        <v>44</v>
      </c>
      <c r="E49" s="19">
        <v>4300</v>
      </c>
      <c r="F49" s="20">
        <f>SUM(E49:E49)</f>
        <v>4300</v>
      </c>
    </row>
    <row r="50" spans="1:6" ht="20.25" customHeight="1" x14ac:dyDescent="0.25">
      <c r="A50" s="9" t="s">
        <v>45</v>
      </c>
      <c r="B50" s="9"/>
      <c r="C50" s="10" t="s">
        <v>46</v>
      </c>
      <c r="D50" s="11" t="s">
        <v>8</v>
      </c>
      <c r="E50" s="12">
        <v>10000</v>
      </c>
      <c r="F50" s="13"/>
    </row>
    <row r="51" spans="1:6" ht="20.25" customHeight="1" x14ac:dyDescent="0.25">
      <c r="A51" s="16" t="s">
        <v>47</v>
      </c>
      <c r="B51" s="16"/>
      <c r="C51" s="17" t="s">
        <v>48</v>
      </c>
      <c r="D51" s="18" t="s">
        <v>8</v>
      </c>
      <c r="E51" s="19">
        <v>6000</v>
      </c>
      <c r="F51" s="20">
        <f>SUM(E50:E51)</f>
        <v>16000</v>
      </c>
    </row>
    <row r="52" spans="1:6" ht="20.25" customHeight="1" x14ac:dyDescent="0.25">
      <c r="A52" s="9">
        <v>14</v>
      </c>
      <c r="B52" s="9"/>
      <c r="C52" s="10" t="s">
        <v>49</v>
      </c>
      <c r="D52" s="11" t="s">
        <v>8</v>
      </c>
      <c r="E52" s="12">
        <v>550000</v>
      </c>
      <c r="F52" s="13"/>
    </row>
    <row r="53" spans="1:6" ht="20.25" customHeight="1" x14ac:dyDescent="0.25">
      <c r="A53" s="9">
        <v>14</v>
      </c>
      <c r="B53" s="9"/>
      <c r="C53" s="10" t="s">
        <v>49</v>
      </c>
      <c r="D53" s="11" t="s">
        <v>9</v>
      </c>
      <c r="E53" s="12">
        <v>130000</v>
      </c>
      <c r="F53" s="13"/>
    </row>
    <row r="54" spans="1:6" ht="20.25" customHeight="1" x14ac:dyDescent="0.25">
      <c r="A54" s="9">
        <v>14</v>
      </c>
      <c r="B54" s="9"/>
      <c r="C54" s="10" t="s">
        <v>49</v>
      </c>
      <c r="D54" s="11" t="s">
        <v>50</v>
      </c>
      <c r="E54" s="12">
        <v>165000</v>
      </c>
      <c r="F54" s="13"/>
    </row>
    <row r="55" spans="1:6" ht="20.25" customHeight="1" x14ac:dyDescent="0.25">
      <c r="A55" s="9">
        <v>14</v>
      </c>
      <c r="B55" s="9"/>
      <c r="C55" s="10" t="s">
        <v>49</v>
      </c>
      <c r="D55" s="11" t="s">
        <v>35</v>
      </c>
      <c r="E55" s="12">
        <v>15000</v>
      </c>
      <c r="F55" s="13"/>
    </row>
    <row r="56" spans="1:6" ht="20.25" customHeight="1" x14ac:dyDescent="0.25">
      <c r="A56" s="9">
        <v>14</v>
      </c>
      <c r="B56" s="9"/>
      <c r="C56" s="10" t="s">
        <v>49</v>
      </c>
      <c r="D56" s="11" t="s">
        <v>11</v>
      </c>
      <c r="E56" s="12">
        <v>12000</v>
      </c>
      <c r="F56" s="13"/>
    </row>
    <row r="57" spans="1:6" ht="20.25" customHeight="1" x14ac:dyDescent="0.25">
      <c r="A57" s="16">
        <v>14</v>
      </c>
      <c r="B57" s="16"/>
      <c r="C57" s="17" t="s">
        <v>49</v>
      </c>
      <c r="D57" s="18" t="s">
        <v>18</v>
      </c>
      <c r="E57" s="19">
        <v>50000</v>
      </c>
      <c r="F57" s="20">
        <f>SUM(E52:E57)</f>
        <v>922000</v>
      </c>
    </row>
    <row r="58" spans="1:6" ht="20.25" hidden="1" customHeight="1" x14ac:dyDescent="0.25">
      <c r="A58" s="16" t="s">
        <v>51</v>
      </c>
      <c r="B58" s="16"/>
      <c r="C58" s="17" t="s">
        <v>52</v>
      </c>
      <c r="D58" s="18" t="s">
        <v>8</v>
      </c>
      <c r="E58" s="19"/>
      <c r="F58" s="20">
        <f>SUM(E58)</f>
        <v>0</v>
      </c>
    </row>
    <row r="59" spans="1:6" ht="20.25" customHeight="1" x14ac:dyDescent="0.25">
      <c r="A59" s="21" t="s">
        <v>51</v>
      </c>
      <c r="B59" s="21"/>
      <c r="C59" s="22" t="s">
        <v>53</v>
      </c>
      <c r="D59" s="23" t="s">
        <v>8</v>
      </c>
      <c r="E59" s="24">
        <v>15000</v>
      </c>
      <c r="F59" s="25"/>
    </row>
    <row r="60" spans="1:6" ht="20.25" customHeight="1" x14ac:dyDescent="0.25">
      <c r="A60" s="9" t="s">
        <v>54</v>
      </c>
      <c r="B60" s="9"/>
      <c r="C60" s="10" t="s">
        <v>55</v>
      </c>
      <c r="D60" s="11" t="s">
        <v>8</v>
      </c>
      <c r="E60" s="12">
        <v>5000</v>
      </c>
      <c r="F60" s="13"/>
    </row>
    <row r="61" spans="1:6" ht="20.25" customHeight="1" x14ac:dyDescent="0.25">
      <c r="A61" s="9" t="s">
        <v>56</v>
      </c>
      <c r="B61" s="9"/>
      <c r="C61" s="10" t="s">
        <v>57</v>
      </c>
      <c r="D61" s="11" t="s">
        <v>8</v>
      </c>
      <c r="E61" s="12">
        <v>6000</v>
      </c>
      <c r="F61" s="13"/>
    </row>
    <row r="62" spans="1:6" ht="20.25" customHeight="1" x14ac:dyDescent="0.25">
      <c r="A62" s="16" t="s">
        <v>58</v>
      </c>
      <c r="B62" s="16"/>
      <c r="C62" s="17" t="s">
        <v>59</v>
      </c>
      <c r="D62" s="18" t="s">
        <v>8</v>
      </c>
      <c r="E62" s="19">
        <v>5000</v>
      </c>
      <c r="F62" s="20">
        <f>SUM(E59:E62)</f>
        <v>31000</v>
      </c>
    </row>
    <row r="63" spans="1:6" ht="20.25" customHeight="1" x14ac:dyDescent="0.25">
      <c r="A63" s="9">
        <v>15</v>
      </c>
      <c r="B63" s="9"/>
      <c r="C63" s="10" t="s">
        <v>60</v>
      </c>
      <c r="D63" s="11" t="s">
        <v>8</v>
      </c>
      <c r="E63" s="12">
        <v>100000</v>
      </c>
      <c r="F63" s="13"/>
    </row>
    <row r="64" spans="1:6" ht="20.25" customHeight="1" x14ac:dyDescent="0.25">
      <c r="A64" s="9">
        <v>15</v>
      </c>
      <c r="B64" s="9"/>
      <c r="C64" s="10" t="s">
        <v>60</v>
      </c>
      <c r="D64" s="11" t="s">
        <v>9</v>
      </c>
      <c r="E64" s="12">
        <v>30000</v>
      </c>
      <c r="F64" s="13"/>
    </row>
    <row r="65" spans="1:8" ht="20.25" customHeight="1" x14ac:dyDescent="0.25">
      <c r="A65" s="9">
        <v>15</v>
      </c>
      <c r="B65" s="9"/>
      <c r="C65" s="10" t="s">
        <v>60</v>
      </c>
      <c r="D65" s="11" t="s">
        <v>10</v>
      </c>
      <c r="E65" s="12">
        <v>9000</v>
      </c>
      <c r="F65" s="13"/>
    </row>
    <row r="66" spans="1:8" ht="20.25" customHeight="1" x14ac:dyDescent="0.25">
      <c r="A66" s="9">
        <v>15</v>
      </c>
      <c r="B66" s="9"/>
      <c r="C66" s="10" t="s">
        <v>60</v>
      </c>
      <c r="D66" s="11" t="s">
        <v>11</v>
      </c>
      <c r="E66" s="12">
        <v>10000</v>
      </c>
      <c r="F66" s="13"/>
    </row>
    <row r="67" spans="1:8" ht="20.25" customHeight="1" x14ac:dyDescent="0.25">
      <c r="A67" s="9">
        <v>15</v>
      </c>
      <c r="B67" s="9"/>
      <c r="C67" s="17" t="s">
        <v>60</v>
      </c>
      <c r="D67" s="18" t="s">
        <v>18</v>
      </c>
      <c r="E67" s="19">
        <v>51000</v>
      </c>
      <c r="F67" s="20">
        <f>SUM(E63:E67)</f>
        <v>200000</v>
      </c>
    </row>
    <row r="68" spans="1:8" ht="20.25" customHeight="1" x14ac:dyDescent="0.25">
      <c r="A68" s="26" t="s">
        <v>61</v>
      </c>
      <c r="B68" s="26"/>
      <c r="C68" s="27" t="s">
        <v>62</v>
      </c>
      <c r="D68" s="28" t="s">
        <v>8</v>
      </c>
      <c r="E68" s="29">
        <v>300</v>
      </c>
      <c r="F68" s="30">
        <f>SUM(E68:E68)</f>
        <v>300</v>
      </c>
    </row>
    <row r="69" spans="1:8" ht="20.25" hidden="1" customHeight="1" x14ac:dyDescent="0.25">
      <c r="A69" s="9" t="s">
        <v>63</v>
      </c>
      <c r="B69" s="9"/>
      <c r="C69" s="10" t="s">
        <v>64</v>
      </c>
      <c r="D69" s="11" t="s">
        <v>65</v>
      </c>
      <c r="E69" s="12"/>
      <c r="F69" s="13"/>
    </row>
    <row r="70" spans="1:8" ht="20.25" hidden="1" customHeight="1" x14ac:dyDescent="0.25">
      <c r="A70" s="9" t="s">
        <v>63</v>
      </c>
      <c r="B70" s="9"/>
      <c r="C70" s="10" t="s">
        <v>64</v>
      </c>
      <c r="D70" s="11">
        <v>380</v>
      </c>
      <c r="E70" s="12"/>
      <c r="F70" s="13"/>
    </row>
    <row r="71" spans="1:8" ht="20.25" hidden="1" customHeight="1" x14ac:dyDescent="0.25">
      <c r="A71" s="9" t="s">
        <v>63</v>
      </c>
      <c r="B71" s="9"/>
      <c r="C71" s="10" t="s">
        <v>64</v>
      </c>
      <c r="D71" s="11" t="s">
        <v>11</v>
      </c>
      <c r="E71" s="12"/>
      <c r="F71" s="13"/>
    </row>
    <row r="72" spans="1:8" ht="20.25" hidden="1" customHeight="1" x14ac:dyDescent="0.25">
      <c r="A72" s="9" t="s">
        <v>63</v>
      </c>
      <c r="B72" s="9"/>
      <c r="C72" s="10" t="s">
        <v>64</v>
      </c>
      <c r="D72" s="11" t="s">
        <v>66</v>
      </c>
      <c r="E72" s="12"/>
      <c r="F72" s="13"/>
    </row>
    <row r="73" spans="1:8" ht="20.25" hidden="1" customHeight="1" x14ac:dyDescent="0.25">
      <c r="A73" s="9" t="s">
        <v>63</v>
      </c>
      <c r="B73" s="9"/>
      <c r="C73" s="10" t="s">
        <v>64</v>
      </c>
      <c r="D73" s="11" t="s">
        <v>65</v>
      </c>
      <c r="E73" s="12"/>
      <c r="F73" s="13"/>
    </row>
    <row r="74" spans="1:8" ht="20.25" hidden="1" customHeight="1" x14ac:dyDescent="0.25">
      <c r="A74" s="9" t="s">
        <v>63</v>
      </c>
      <c r="B74" s="9" t="s">
        <v>67</v>
      </c>
      <c r="C74" s="10" t="s">
        <v>68</v>
      </c>
      <c r="D74" s="11" t="s">
        <v>69</v>
      </c>
      <c r="E74" s="12"/>
      <c r="F74" s="13"/>
    </row>
    <row r="75" spans="1:8" ht="20.25" customHeight="1" x14ac:dyDescent="0.25">
      <c r="A75" s="9" t="s">
        <v>70</v>
      </c>
      <c r="B75" s="9"/>
      <c r="C75" s="10" t="s">
        <v>71</v>
      </c>
      <c r="D75" s="11" t="s">
        <v>8</v>
      </c>
      <c r="E75" s="12">
        <v>245905.2</v>
      </c>
      <c r="F75" s="13"/>
      <c r="H75" s="37"/>
    </row>
    <row r="76" spans="1:8" ht="20.25" customHeight="1" x14ac:dyDescent="0.25">
      <c r="A76" s="9" t="s">
        <v>63</v>
      </c>
      <c r="B76" s="9" t="s">
        <v>67</v>
      </c>
      <c r="C76" s="10" t="s">
        <v>72</v>
      </c>
      <c r="D76" s="11" t="s">
        <v>73</v>
      </c>
      <c r="E76" s="12">
        <v>415160</v>
      </c>
      <c r="F76" s="13"/>
    </row>
    <row r="77" spans="1:8" ht="20.25" customHeight="1" x14ac:dyDescent="0.25">
      <c r="A77" s="9" t="s">
        <v>63</v>
      </c>
      <c r="B77" s="9" t="s">
        <v>67</v>
      </c>
      <c r="C77" s="10" t="s">
        <v>74</v>
      </c>
      <c r="D77" s="11" t="s">
        <v>73</v>
      </c>
      <c r="E77" s="12">
        <v>1000000</v>
      </c>
      <c r="F77" s="13"/>
    </row>
    <row r="78" spans="1:8" ht="20.25" hidden="1" customHeight="1" x14ac:dyDescent="0.25">
      <c r="A78" s="9" t="s">
        <v>63</v>
      </c>
      <c r="B78" s="9" t="s">
        <v>67</v>
      </c>
      <c r="C78" s="10" t="s">
        <v>75</v>
      </c>
      <c r="D78" s="11" t="s">
        <v>76</v>
      </c>
      <c r="E78" s="12"/>
      <c r="F78" s="13"/>
    </row>
    <row r="79" spans="1:8" ht="20.25" hidden="1" customHeight="1" x14ac:dyDescent="0.25">
      <c r="A79" s="9" t="s">
        <v>63</v>
      </c>
      <c r="B79" s="9" t="s">
        <v>67</v>
      </c>
      <c r="C79" s="10" t="s">
        <v>68</v>
      </c>
      <c r="D79" s="11" t="s">
        <v>77</v>
      </c>
      <c r="E79" s="12"/>
      <c r="F79" s="13"/>
    </row>
    <row r="80" spans="1:8" ht="20.25" hidden="1" customHeight="1" x14ac:dyDescent="0.25">
      <c r="A80" s="9" t="s">
        <v>63</v>
      </c>
      <c r="B80" s="9" t="s">
        <v>67</v>
      </c>
      <c r="C80" s="10" t="s">
        <v>78</v>
      </c>
      <c r="D80" s="11" t="s">
        <v>79</v>
      </c>
      <c r="E80" s="12"/>
      <c r="F80" s="13"/>
    </row>
    <row r="81" spans="1:10" ht="20.25" customHeight="1" x14ac:dyDescent="0.25">
      <c r="A81" s="9" t="s">
        <v>63</v>
      </c>
      <c r="B81" s="9" t="s">
        <v>67</v>
      </c>
      <c r="C81" s="10" t="s">
        <v>80</v>
      </c>
      <c r="D81" s="11" t="s">
        <v>79</v>
      </c>
      <c r="E81" s="12">
        <v>773894.88</v>
      </c>
      <c r="F81" s="13"/>
    </row>
    <row r="82" spans="1:10" ht="20.25" customHeight="1" x14ac:dyDescent="0.25">
      <c r="A82" s="9" t="s">
        <v>63</v>
      </c>
      <c r="B82" s="9" t="s">
        <v>67</v>
      </c>
      <c r="C82" s="10" t="s">
        <v>80</v>
      </c>
      <c r="D82" s="11" t="s">
        <v>81</v>
      </c>
      <c r="E82" s="12">
        <v>300959.12</v>
      </c>
      <c r="F82" s="13"/>
    </row>
    <row r="83" spans="1:10" ht="20.25" customHeight="1" x14ac:dyDescent="0.25">
      <c r="A83" s="16" t="s">
        <v>63</v>
      </c>
      <c r="B83" s="16" t="s">
        <v>67</v>
      </c>
      <c r="C83" s="17" t="s">
        <v>72</v>
      </c>
      <c r="D83" s="18" t="s">
        <v>82</v>
      </c>
      <c r="E83" s="19">
        <v>254714</v>
      </c>
      <c r="F83" s="20">
        <f>SUM(E69:E83)</f>
        <v>2990633.2</v>
      </c>
      <c r="G83" s="38"/>
      <c r="H83" s="38"/>
    </row>
    <row r="84" spans="1:10" ht="24" customHeight="1" x14ac:dyDescent="0.25">
      <c r="A84" s="9" t="s">
        <v>83</v>
      </c>
      <c r="B84" s="9"/>
      <c r="C84" s="10" t="s">
        <v>84</v>
      </c>
      <c r="D84" s="11" t="s">
        <v>28</v>
      </c>
      <c r="E84" s="12">
        <v>50000</v>
      </c>
      <c r="F84" s="13"/>
    </row>
    <row r="85" spans="1:10" ht="24" customHeight="1" x14ac:dyDescent="0.25">
      <c r="A85" s="9" t="s">
        <v>83</v>
      </c>
      <c r="B85" s="9"/>
      <c r="C85" s="10" t="s">
        <v>84</v>
      </c>
      <c r="D85" s="11" t="s">
        <v>85</v>
      </c>
      <c r="E85" s="12">
        <v>20000</v>
      </c>
      <c r="F85" s="13"/>
    </row>
    <row r="86" spans="1:10" ht="24" customHeight="1" x14ac:dyDescent="0.25">
      <c r="A86" s="32" t="s">
        <v>86</v>
      </c>
      <c r="B86" s="32" t="s">
        <v>67</v>
      </c>
      <c r="C86" s="33" t="s">
        <v>84</v>
      </c>
      <c r="D86" s="34" t="s">
        <v>87</v>
      </c>
      <c r="E86" s="35">
        <v>100000</v>
      </c>
      <c r="F86" s="36">
        <f>SUM(E84:E86)</f>
        <v>170000</v>
      </c>
    </row>
    <row r="87" spans="1:10" ht="24" customHeight="1" x14ac:dyDescent="0.25">
      <c r="A87" s="9" t="s">
        <v>88</v>
      </c>
      <c r="B87" s="9" t="s">
        <v>67</v>
      </c>
      <c r="C87" s="10" t="s">
        <v>89</v>
      </c>
      <c r="D87" s="11" t="s">
        <v>90</v>
      </c>
      <c r="E87" s="12">
        <v>631600</v>
      </c>
      <c r="F87" s="13"/>
    </row>
    <row r="88" spans="1:10" ht="24" customHeight="1" x14ac:dyDescent="0.25">
      <c r="A88" s="9" t="s">
        <v>88</v>
      </c>
      <c r="B88" s="9" t="s">
        <v>67</v>
      </c>
      <c r="C88" s="10" t="s">
        <v>89</v>
      </c>
      <c r="D88" s="11" t="s">
        <v>91</v>
      </c>
      <c r="E88" s="12">
        <v>469000</v>
      </c>
      <c r="F88" s="13"/>
    </row>
    <row r="89" spans="1:10" ht="24" customHeight="1" x14ac:dyDescent="0.25">
      <c r="A89" s="9" t="s">
        <v>92</v>
      </c>
      <c r="B89" s="9" t="s">
        <v>67</v>
      </c>
      <c r="C89" s="10" t="s">
        <v>89</v>
      </c>
      <c r="D89" s="11" t="s">
        <v>87</v>
      </c>
      <c r="E89" s="12">
        <v>95000</v>
      </c>
      <c r="F89" s="13"/>
    </row>
    <row r="90" spans="1:10" ht="24" customHeight="1" x14ac:dyDescent="0.25">
      <c r="A90" s="9" t="s">
        <v>92</v>
      </c>
      <c r="B90" s="9" t="s">
        <v>67</v>
      </c>
      <c r="C90" s="10" t="s">
        <v>89</v>
      </c>
      <c r="D90" s="11" t="s">
        <v>93</v>
      </c>
      <c r="E90" s="12">
        <v>45000</v>
      </c>
      <c r="F90" s="13"/>
      <c r="J90" s="37"/>
    </row>
    <row r="91" spans="1:10" ht="24" customHeight="1" x14ac:dyDescent="0.25">
      <c r="A91" s="9" t="s">
        <v>94</v>
      </c>
      <c r="B91" s="9" t="s">
        <v>67</v>
      </c>
      <c r="C91" s="10" t="s">
        <v>89</v>
      </c>
      <c r="D91" s="11" t="s">
        <v>73</v>
      </c>
      <c r="E91" s="12">
        <v>3662800</v>
      </c>
      <c r="F91" s="13"/>
    </row>
    <row r="92" spans="1:10" ht="24" customHeight="1" x14ac:dyDescent="0.25">
      <c r="A92" s="16" t="s">
        <v>95</v>
      </c>
      <c r="B92" s="16" t="s">
        <v>67</v>
      </c>
      <c r="C92" s="17" t="s">
        <v>89</v>
      </c>
      <c r="D92" s="18" t="s">
        <v>93</v>
      </c>
      <c r="E92" s="19">
        <v>134400</v>
      </c>
      <c r="F92" s="20">
        <f>SUM(E87:E92)</f>
        <v>5037800</v>
      </c>
      <c r="G92" s="38"/>
      <c r="H92" s="38"/>
    </row>
    <row r="93" spans="1:10" ht="24" customHeight="1" x14ac:dyDescent="0.25">
      <c r="A93" s="9" t="s">
        <v>96</v>
      </c>
      <c r="B93" s="9"/>
      <c r="C93" s="10" t="s">
        <v>97</v>
      </c>
      <c r="D93" s="11" t="s">
        <v>9</v>
      </c>
      <c r="E93" s="12">
        <v>111133.91</v>
      </c>
      <c r="F93" s="39"/>
    </row>
    <row r="94" spans="1:10" ht="24" customHeight="1" x14ac:dyDescent="0.25">
      <c r="A94" s="9" t="s">
        <v>96</v>
      </c>
      <c r="B94" s="9"/>
      <c r="C94" s="10" t="s">
        <v>97</v>
      </c>
      <c r="D94" s="11" t="s">
        <v>11</v>
      </c>
      <c r="E94" s="12">
        <v>10000</v>
      </c>
      <c r="F94" s="39"/>
    </row>
    <row r="95" spans="1:10" ht="24" customHeight="1" x14ac:dyDescent="0.25">
      <c r="A95" s="16" t="s">
        <v>96</v>
      </c>
      <c r="B95" s="16"/>
      <c r="C95" s="17" t="s">
        <v>97</v>
      </c>
      <c r="D95" s="18" t="s">
        <v>18</v>
      </c>
      <c r="E95" s="19">
        <v>61399.42</v>
      </c>
      <c r="F95" s="20">
        <f>SUM(E93:E95)</f>
        <v>182533.33000000002</v>
      </c>
    </row>
    <row r="96" spans="1:10" ht="24.75" customHeight="1" x14ac:dyDescent="0.25">
      <c r="A96" s="16" t="s">
        <v>98</v>
      </c>
      <c r="B96" s="16"/>
      <c r="C96" s="17" t="s">
        <v>99</v>
      </c>
      <c r="D96" s="18" t="s">
        <v>8</v>
      </c>
      <c r="E96" s="19">
        <v>286000</v>
      </c>
      <c r="F96" s="20">
        <f>SUM(E96:E96)</f>
        <v>286000</v>
      </c>
      <c r="G96" s="38"/>
      <c r="H96" s="38"/>
    </row>
    <row r="97" spans="1:10" ht="20.25" hidden="1" customHeight="1" x14ac:dyDescent="0.25">
      <c r="A97" s="9" t="s">
        <v>100</v>
      </c>
      <c r="B97" s="9"/>
      <c r="C97" s="10" t="s">
        <v>101</v>
      </c>
      <c r="D97" s="11" t="s">
        <v>9</v>
      </c>
      <c r="E97" s="12"/>
      <c r="F97" s="13"/>
      <c r="J97" s="37"/>
    </row>
    <row r="98" spans="1:10" ht="20.25" customHeight="1" x14ac:dyDescent="0.25">
      <c r="A98" s="9">
        <v>54</v>
      </c>
      <c r="B98" s="9"/>
      <c r="C98" s="10" t="s">
        <v>102</v>
      </c>
      <c r="D98" s="11" t="s">
        <v>8</v>
      </c>
      <c r="E98" s="12">
        <v>12000</v>
      </c>
      <c r="F98" s="13"/>
    </row>
    <row r="99" spans="1:10" ht="20.25" customHeight="1" x14ac:dyDescent="0.25">
      <c r="A99" s="9">
        <v>54</v>
      </c>
      <c r="B99" s="9"/>
      <c r="C99" s="10" t="s">
        <v>102</v>
      </c>
      <c r="D99" s="11" t="s">
        <v>9</v>
      </c>
      <c r="E99" s="12">
        <v>10000</v>
      </c>
      <c r="F99" s="13"/>
    </row>
    <row r="100" spans="1:10" ht="20.25" customHeight="1" x14ac:dyDescent="0.25">
      <c r="A100" s="9">
        <v>54</v>
      </c>
      <c r="B100" s="9"/>
      <c r="C100" s="10" t="s">
        <v>102</v>
      </c>
      <c r="D100" s="11" t="s">
        <v>35</v>
      </c>
      <c r="E100" s="12">
        <v>3000</v>
      </c>
      <c r="F100" s="13"/>
    </row>
    <row r="101" spans="1:10" ht="20.25" customHeight="1" x14ac:dyDescent="0.25">
      <c r="A101" s="9">
        <v>54</v>
      </c>
      <c r="B101" s="9"/>
      <c r="C101" s="10" t="s">
        <v>102</v>
      </c>
      <c r="D101" s="11" t="s">
        <v>65</v>
      </c>
      <c r="E101" s="12">
        <v>2500</v>
      </c>
      <c r="F101" s="13"/>
    </row>
    <row r="102" spans="1:10" ht="20.25" customHeight="1" x14ac:dyDescent="0.25">
      <c r="A102" s="16">
        <v>54</v>
      </c>
      <c r="B102" s="16"/>
      <c r="C102" s="17" t="s">
        <v>102</v>
      </c>
      <c r="D102" s="18" t="s">
        <v>18</v>
      </c>
      <c r="E102" s="19">
        <v>11000</v>
      </c>
      <c r="F102" s="20">
        <f>SUM(E98:E102)</f>
        <v>38500</v>
      </c>
    </row>
    <row r="103" spans="1:10" ht="20.25" customHeight="1" x14ac:dyDescent="0.25">
      <c r="A103" s="9">
        <v>56</v>
      </c>
      <c r="B103" s="9"/>
      <c r="C103" s="10" t="s">
        <v>103</v>
      </c>
      <c r="D103" s="11" t="s">
        <v>8</v>
      </c>
      <c r="E103" s="12">
        <v>20000</v>
      </c>
      <c r="F103" s="13"/>
    </row>
    <row r="104" spans="1:10" ht="20.25" customHeight="1" x14ac:dyDescent="0.25">
      <c r="A104" s="9">
        <v>56</v>
      </c>
      <c r="B104" s="9"/>
      <c r="C104" s="10" t="s">
        <v>103</v>
      </c>
      <c r="D104" s="11" t="s">
        <v>9</v>
      </c>
      <c r="E104" s="12">
        <v>35000</v>
      </c>
      <c r="F104" s="13"/>
    </row>
    <row r="105" spans="1:10" ht="20.25" customHeight="1" x14ac:dyDescent="0.25">
      <c r="A105" s="9">
        <v>56</v>
      </c>
      <c r="B105" s="9"/>
      <c r="C105" s="10" t="s">
        <v>103</v>
      </c>
      <c r="D105" s="11" t="s">
        <v>18</v>
      </c>
      <c r="E105" s="12">
        <v>10000</v>
      </c>
      <c r="F105" s="13"/>
    </row>
    <row r="106" spans="1:10" ht="20.25" customHeight="1" x14ac:dyDescent="0.25">
      <c r="A106" s="16">
        <v>56</v>
      </c>
      <c r="B106" s="16"/>
      <c r="C106" s="17" t="s">
        <v>103</v>
      </c>
      <c r="D106" s="40" t="s">
        <v>17</v>
      </c>
      <c r="E106" s="19">
        <v>26000</v>
      </c>
      <c r="F106" s="20">
        <f>SUM(E103:E106)</f>
        <v>91000</v>
      </c>
    </row>
    <row r="107" spans="1:10" ht="20.25" customHeight="1" x14ac:dyDescent="0.25">
      <c r="A107" s="9">
        <v>58</v>
      </c>
      <c r="B107" s="9"/>
      <c r="C107" s="10" t="s">
        <v>104</v>
      </c>
      <c r="D107" s="11" t="s">
        <v>90</v>
      </c>
      <c r="E107" s="12">
        <v>10000</v>
      </c>
      <c r="F107" s="13"/>
    </row>
    <row r="108" spans="1:10" ht="20.25" customHeight="1" x14ac:dyDescent="0.25">
      <c r="A108" s="9">
        <v>58</v>
      </c>
      <c r="B108" s="9"/>
      <c r="C108" s="10" t="s">
        <v>104</v>
      </c>
      <c r="D108" s="11" t="s">
        <v>8</v>
      </c>
      <c r="E108" s="12">
        <v>40000</v>
      </c>
      <c r="F108" s="13"/>
    </row>
    <row r="109" spans="1:10" ht="20.25" customHeight="1" x14ac:dyDescent="0.25">
      <c r="A109" s="9">
        <v>58</v>
      </c>
      <c r="B109" s="9"/>
      <c r="C109" s="10" t="s">
        <v>104</v>
      </c>
      <c r="D109" s="11" t="s">
        <v>9</v>
      </c>
      <c r="E109" s="12">
        <v>15000</v>
      </c>
      <c r="F109" s="13"/>
    </row>
    <row r="110" spans="1:10" ht="20.25" customHeight="1" x14ac:dyDescent="0.25">
      <c r="A110" s="9">
        <v>58</v>
      </c>
      <c r="B110" s="9"/>
      <c r="C110" s="10" t="s">
        <v>104</v>
      </c>
      <c r="D110" s="11" t="s">
        <v>11</v>
      </c>
      <c r="E110" s="12">
        <v>15000</v>
      </c>
      <c r="F110" s="13"/>
    </row>
    <row r="111" spans="1:10" ht="20.25" customHeight="1" x14ac:dyDescent="0.25">
      <c r="A111" s="16">
        <v>58</v>
      </c>
      <c r="B111" s="16"/>
      <c r="C111" s="17" t="s">
        <v>104</v>
      </c>
      <c r="D111" s="40" t="s">
        <v>18</v>
      </c>
      <c r="E111" s="19">
        <v>30000</v>
      </c>
      <c r="F111" s="20">
        <f>SUM(E107:E111)</f>
        <v>110000</v>
      </c>
    </row>
    <row r="112" spans="1:10" ht="20.25" hidden="1" customHeight="1" x14ac:dyDescent="0.25">
      <c r="A112" s="16" t="s">
        <v>105</v>
      </c>
      <c r="B112" s="16"/>
      <c r="C112" s="17" t="s">
        <v>106</v>
      </c>
      <c r="D112" s="18" t="s">
        <v>8</v>
      </c>
      <c r="E112" s="19"/>
      <c r="F112" s="20"/>
    </row>
    <row r="113" spans="1:6" ht="20.25" customHeight="1" x14ac:dyDescent="0.25">
      <c r="A113" s="9">
        <v>59</v>
      </c>
      <c r="B113" s="9"/>
      <c r="C113" s="10" t="s">
        <v>107</v>
      </c>
      <c r="D113" s="11" t="s">
        <v>8</v>
      </c>
      <c r="E113" s="12">
        <v>60000</v>
      </c>
      <c r="F113" s="13"/>
    </row>
    <row r="114" spans="1:6" ht="20.25" customHeight="1" x14ac:dyDescent="0.25">
      <c r="A114" s="9">
        <v>59</v>
      </c>
      <c r="B114" s="9"/>
      <c r="C114" s="10" t="s">
        <v>107</v>
      </c>
      <c r="D114" s="11" t="s">
        <v>9</v>
      </c>
      <c r="E114" s="12">
        <v>2000</v>
      </c>
      <c r="F114" s="13"/>
    </row>
    <row r="115" spans="1:6" ht="20.25" customHeight="1" x14ac:dyDescent="0.25">
      <c r="A115" s="9">
        <v>59</v>
      </c>
      <c r="B115" s="9"/>
      <c r="C115" s="10" t="s">
        <v>107</v>
      </c>
      <c r="D115" s="11" t="s">
        <v>11</v>
      </c>
      <c r="E115" s="12">
        <v>10000</v>
      </c>
      <c r="F115" s="13"/>
    </row>
    <row r="116" spans="1:6" ht="20.25" customHeight="1" x14ac:dyDescent="0.25">
      <c r="A116" s="9">
        <v>59</v>
      </c>
      <c r="B116" s="9"/>
      <c r="C116" s="10" t="s">
        <v>107</v>
      </c>
      <c r="D116" s="11" t="s">
        <v>18</v>
      </c>
      <c r="E116" s="12">
        <v>5000</v>
      </c>
      <c r="F116" s="13"/>
    </row>
    <row r="117" spans="1:6" ht="20.25" customHeight="1" x14ac:dyDescent="0.25">
      <c r="A117" s="16">
        <v>59</v>
      </c>
      <c r="B117" s="16"/>
      <c r="C117" s="17" t="s">
        <v>107</v>
      </c>
      <c r="D117" s="18" t="s">
        <v>17</v>
      </c>
      <c r="E117" s="19">
        <v>3000</v>
      </c>
      <c r="F117" s="20">
        <f>SUM(E113:E117)</f>
        <v>80000</v>
      </c>
    </row>
    <row r="118" spans="1:6" ht="20.25" customHeight="1" x14ac:dyDescent="0.25">
      <c r="A118" s="16" t="s">
        <v>108</v>
      </c>
      <c r="B118" s="16"/>
      <c r="C118" s="17" t="s">
        <v>109</v>
      </c>
      <c r="D118" s="18" t="s">
        <v>8</v>
      </c>
      <c r="E118" s="19">
        <v>6000</v>
      </c>
      <c r="F118" s="20">
        <f>E118</f>
        <v>6000</v>
      </c>
    </row>
    <row r="119" spans="1:6" ht="20.25" customHeight="1" x14ac:dyDescent="0.25">
      <c r="A119" s="9">
        <v>60</v>
      </c>
      <c r="B119" s="9"/>
      <c r="C119" s="10" t="s">
        <v>110</v>
      </c>
      <c r="D119" s="41" t="s">
        <v>8</v>
      </c>
      <c r="E119" s="42">
        <v>17240</v>
      </c>
      <c r="F119" s="13"/>
    </row>
    <row r="120" spans="1:6" ht="20.25" customHeight="1" x14ac:dyDescent="0.25">
      <c r="A120" s="9">
        <v>60</v>
      </c>
      <c r="B120" s="9"/>
      <c r="C120" s="10" t="s">
        <v>110</v>
      </c>
      <c r="D120" s="11" t="s">
        <v>9</v>
      </c>
      <c r="E120" s="12">
        <v>10900</v>
      </c>
      <c r="F120" s="13"/>
    </row>
    <row r="121" spans="1:6" ht="20.25" customHeight="1" x14ac:dyDescent="0.25">
      <c r="A121" s="9">
        <v>60</v>
      </c>
      <c r="B121" s="9"/>
      <c r="C121" s="10" t="s">
        <v>110</v>
      </c>
      <c r="D121" s="11" t="s">
        <v>38</v>
      </c>
      <c r="E121" s="12">
        <v>3220</v>
      </c>
      <c r="F121" s="13"/>
    </row>
    <row r="122" spans="1:6" ht="20.25" customHeight="1" x14ac:dyDescent="0.25">
      <c r="A122" s="32">
        <v>60</v>
      </c>
      <c r="B122" s="32"/>
      <c r="C122" s="33" t="s">
        <v>110</v>
      </c>
      <c r="D122" s="34" t="s">
        <v>18</v>
      </c>
      <c r="E122" s="35">
        <v>1500</v>
      </c>
      <c r="F122" s="36">
        <f>SUM(E119:E122)</f>
        <v>32860</v>
      </c>
    </row>
    <row r="123" spans="1:6" ht="20.25" customHeight="1" x14ac:dyDescent="0.25">
      <c r="A123" s="16" t="s">
        <v>111</v>
      </c>
      <c r="B123" s="16"/>
      <c r="C123" s="17" t="s">
        <v>112</v>
      </c>
      <c r="D123" s="18" t="s">
        <v>8</v>
      </c>
      <c r="E123" s="19">
        <v>1751.19</v>
      </c>
      <c r="F123" s="20">
        <f>SUM(E123)</f>
        <v>1751.19</v>
      </c>
    </row>
    <row r="124" spans="1:6" ht="20.25" customHeight="1" x14ac:dyDescent="0.25">
      <c r="A124" s="9">
        <v>61</v>
      </c>
      <c r="B124" s="9"/>
      <c r="C124" s="10" t="s">
        <v>113</v>
      </c>
      <c r="D124" s="41" t="s">
        <v>8</v>
      </c>
      <c r="E124" s="42">
        <v>34500</v>
      </c>
      <c r="F124" s="13"/>
    </row>
    <row r="125" spans="1:6" ht="20.25" customHeight="1" x14ac:dyDescent="0.25">
      <c r="A125" s="9">
        <v>61</v>
      </c>
      <c r="B125" s="9"/>
      <c r="C125" s="10" t="s">
        <v>113</v>
      </c>
      <c r="D125" s="11" t="s">
        <v>9</v>
      </c>
      <c r="E125" s="12">
        <v>10000</v>
      </c>
      <c r="F125" s="13"/>
    </row>
    <row r="126" spans="1:6" ht="20.25" customHeight="1" x14ac:dyDescent="0.25">
      <c r="A126" s="9">
        <v>61</v>
      </c>
      <c r="B126" s="9"/>
      <c r="C126" s="10" t="s">
        <v>113</v>
      </c>
      <c r="D126" s="11" t="s">
        <v>11</v>
      </c>
      <c r="E126" s="12">
        <v>18000</v>
      </c>
      <c r="F126" s="13"/>
    </row>
    <row r="127" spans="1:6" ht="20.25" customHeight="1" x14ac:dyDescent="0.25">
      <c r="A127" s="16">
        <v>61</v>
      </c>
      <c r="B127" s="16"/>
      <c r="C127" s="17" t="s">
        <v>113</v>
      </c>
      <c r="D127" s="18" t="s">
        <v>18</v>
      </c>
      <c r="E127" s="19">
        <v>42000</v>
      </c>
      <c r="F127" s="20">
        <f>SUM(E124:E127)</f>
        <v>104500</v>
      </c>
    </row>
    <row r="128" spans="1:6" ht="20.25" customHeight="1" x14ac:dyDescent="0.25">
      <c r="A128" s="16">
        <v>91</v>
      </c>
      <c r="B128" s="16"/>
      <c r="C128" s="17" t="s">
        <v>114</v>
      </c>
      <c r="D128" s="18" t="s">
        <v>8</v>
      </c>
      <c r="E128" s="19">
        <v>8000</v>
      </c>
      <c r="F128" s="20">
        <f>SUM(E128:E129)</f>
        <v>8000</v>
      </c>
    </row>
    <row r="129" spans="1:9" ht="20.25" hidden="1" customHeight="1" x14ac:dyDescent="0.25">
      <c r="A129" s="16">
        <v>91</v>
      </c>
      <c r="B129" s="16"/>
      <c r="C129" s="17" t="s">
        <v>114</v>
      </c>
      <c r="D129" s="18" t="s">
        <v>11</v>
      </c>
      <c r="E129" s="19"/>
    </row>
    <row r="130" spans="1:9" ht="20.25" customHeight="1" x14ac:dyDescent="0.25">
      <c r="A130" s="9">
        <v>93</v>
      </c>
      <c r="B130" s="9"/>
      <c r="C130" s="10" t="s">
        <v>115</v>
      </c>
      <c r="D130" s="11" t="s">
        <v>116</v>
      </c>
      <c r="E130" s="12">
        <v>55000</v>
      </c>
      <c r="F130" s="13"/>
    </row>
    <row r="131" spans="1:9" ht="20.25" customHeight="1" x14ac:dyDescent="0.25">
      <c r="A131" s="9">
        <v>93</v>
      </c>
      <c r="B131" s="9"/>
      <c r="C131" s="10" t="s">
        <v>115</v>
      </c>
      <c r="D131" s="11" t="s">
        <v>8</v>
      </c>
      <c r="E131" s="12">
        <v>80000</v>
      </c>
      <c r="F131" s="13"/>
    </row>
    <row r="132" spans="1:9" ht="20.25" customHeight="1" x14ac:dyDescent="0.25">
      <c r="A132" s="9">
        <v>93</v>
      </c>
      <c r="B132" s="9"/>
      <c r="C132" s="10" t="s">
        <v>115</v>
      </c>
      <c r="D132" s="11" t="s">
        <v>9</v>
      </c>
      <c r="E132" s="12">
        <v>49980</v>
      </c>
      <c r="F132" s="13"/>
      <c r="G132" s="37"/>
    </row>
    <row r="133" spans="1:9" ht="20.25" customHeight="1" x14ac:dyDescent="0.25">
      <c r="A133" s="9">
        <v>93</v>
      </c>
      <c r="B133" s="9"/>
      <c r="C133" s="10" t="s">
        <v>115</v>
      </c>
      <c r="D133" s="11" t="s">
        <v>35</v>
      </c>
      <c r="E133" s="12">
        <v>8000</v>
      </c>
      <c r="F133" s="13"/>
      <c r="G133" s="37"/>
    </row>
    <row r="134" spans="1:9" ht="20.25" customHeight="1" x14ac:dyDescent="0.25">
      <c r="A134" s="9">
        <v>93</v>
      </c>
      <c r="B134" s="9"/>
      <c r="C134" s="10" t="s">
        <v>115</v>
      </c>
      <c r="D134" s="11" t="s">
        <v>11</v>
      </c>
      <c r="E134" s="12">
        <v>75000</v>
      </c>
      <c r="F134" s="13"/>
      <c r="G134" s="37"/>
    </row>
    <row r="135" spans="1:9" ht="20.25" customHeight="1" x14ac:dyDescent="0.25">
      <c r="A135" s="16">
        <v>93</v>
      </c>
      <c r="B135" s="16"/>
      <c r="C135" s="17" t="s">
        <v>115</v>
      </c>
      <c r="D135" s="18" t="s">
        <v>18</v>
      </c>
      <c r="E135" s="19">
        <v>60000</v>
      </c>
      <c r="F135" s="20">
        <f>SUM(E130:E135)</f>
        <v>327980</v>
      </c>
    </row>
    <row r="136" spans="1:9" ht="20.25" customHeight="1" x14ac:dyDescent="0.25">
      <c r="A136" s="9" t="s">
        <v>117</v>
      </c>
      <c r="B136" s="9"/>
      <c r="C136" s="10" t="s">
        <v>118</v>
      </c>
      <c r="D136" s="14" t="s">
        <v>8</v>
      </c>
      <c r="E136" s="12">
        <v>3642.88</v>
      </c>
      <c r="F136" s="13"/>
    </row>
    <row r="137" spans="1:9" ht="20.25" customHeight="1" x14ac:dyDescent="0.25">
      <c r="A137" s="9" t="s">
        <v>119</v>
      </c>
      <c r="B137" s="9"/>
      <c r="C137" s="10" t="s">
        <v>120</v>
      </c>
      <c r="D137" s="14" t="s">
        <v>8</v>
      </c>
      <c r="E137" s="12">
        <v>2000</v>
      </c>
      <c r="F137" s="13"/>
    </row>
    <row r="138" spans="1:9" ht="20.25" customHeight="1" x14ac:dyDescent="0.25">
      <c r="A138" s="16" t="s">
        <v>121</v>
      </c>
      <c r="B138" s="16"/>
      <c r="C138" s="17" t="s">
        <v>122</v>
      </c>
      <c r="D138" s="18" t="s">
        <v>8</v>
      </c>
      <c r="E138" s="19">
        <v>12000</v>
      </c>
      <c r="F138" s="20">
        <f>SUM(E136:E138)</f>
        <v>17642.88</v>
      </c>
      <c r="H138" s="37"/>
    </row>
    <row r="139" spans="1:9" ht="24" hidden="1" customHeight="1" x14ac:dyDescent="0.25">
      <c r="A139" s="16">
        <v>99</v>
      </c>
      <c r="B139" s="16" t="s">
        <v>67</v>
      </c>
      <c r="C139" s="17" t="s">
        <v>123</v>
      </c>
      <c r="D139" s="18" t="s">
        <v>82</v>
      </c>
      <c r="E139" s="19"/>
      <c r="F139" s="20">
        <f>SUM(E139)</f>
        <v>0</v>
      </c>
    </row>
    <row r="140" spans="1:9" ht="20.25" customHeight="1" x14ac:dyDescent="0.25">
      <c r="A140" s="44" t="s">
        <v>124</v>
      </c>
      <c r="B140" s="45"/>
      <c r="C140" s="46" t="s">
        <v>125</v>
      </c>
      <c r="D140" s="47"/>
      <c r="E140" s="48"/>
      <c r="F140" s="49">
        <f>SUM(E74:E83,E86:E92,E139)</f>
        <v>8128433.2000000002</v>
      </c>
    </row>
    <row r="141" spans="1:9" ht="20.25" customHeight="1" x14ac:dyDescent="0.25">
      <c r="A141" s="50" t="s">
        <v>124</v>
      </c>
      <c r="B141" s="51"/>
      <c r="C141" s="52" t="s">
        <v>126</v>
      </c>
      <c r="D141" s="53"/>
      <c r="E141" s="54"/>
      <c r="F141" s="55">
        <f>F142-F140</f>
        <v>5372967.3999999994</v>
      </c>
    </row>
    <row r="142" spans="1:9" ht="24" customHeight="1" x14ac:dyDescent="0.25">
      <c r="A142" s="56" t="s">
        <v>127</v>
      </c>
      <c r="B142" s="57"/>
      <c r="C142" s="58" t="s">
        <v>128</v>
      </c>
      <c r="D142" s="56"/>
      <c r="E142" s="59"/>
      <c r="F142" s="59">
        <f>SUM(F3:F139)</f>
        <v>13501400.6</v>
      </c>
      <c r="H142" s="37"/>
      <c r="I142" s="37"/>
    </row>
    <row r="143" spans="1:9" s="65" customFormat="1" ht="9" customHeight="1" x14ac:dyDescent="0.25">
      <c r="A143" s="60"/>
      <c r="B143" s="61"/>
      <c r="C143" s="62"/>
      <c r="D143" s="60"/>
      <c r="E143" s="63"/>
      <c r="F143" s="64"/>
    </row>
    <row r="144" spans="1:9" s="65" customFormat="1" ht="7.5" customHeight="1" x14ac:dyDescent="0.25">
      <c r="A144" s="66"/>
      <c r="B144" s="67"/>
      <c r="C144" s="67"/>
      <c r="D144" s="67"/>
      <c r="E144" s="67"/>
      <c r="F144" s="67"/>
    </row>
    <row r="145" spans="1:8" s="65" customFormat="1" ht="30" customHeight="1" x14ac:dyDescent="0.25">
      <c r="A145" s="68" t="s">
        <v>129</v>
      </c>
      <c r="B145" s="69" t="s">
        <v>130</v>
      </c>
      <c r="C145" s="69"/>
      <c r="D145" s="69"/>
      <c r="E145" s="69"/>
      <c r="F145" s="69"/>
    </row>
    <row r="146" spans="1:8" s="65" customFormat="1" ht="18" customHeight="1" x14ac:dyDescent="0.25">
      <c r="A146" s="66"/>
      <c r="B146" s="66"/>
      <c r="C146" s="70"/>
      <c r="D146" s="66"/>
      <c r="E146" s="71"/>
      <c r="F146" s="72"/>
    </row>
    <row r="147" spans="1:8" s="65" customFormat="1" ht="18" customHeight="1" x14ac:dyDescent="0.25">
      <c r="A147" s="66"/>
      <c r="B147" s="66"/>
      <c r="C147" s="70"/>
      <c r="D147" s="66"/>
      <c r="E147" s="71"/>
      <c r="F147" s="72"/>
    </row>
    <row r="148" spans="1:8" s="65" customFormat="1" ht="18" customHeight="1" x14ac:dyDescent="0.25">
      <c r="A148" s="66"/>
      <c r="B148" s="66"/>
      <c r="C148" s="70"/>
      <c r="D148" s="66"/>
      <c r="E148" s="71"/>
      <c r="F148" s="72"/>
    </row>
    <row r="149" spans="1:8" x14ac:dyDescent="0.25">
      <c r="A149" s="73"/>
      <c r="B149" s="73"/>
      <c r="C149" s="74"/>
      <c r="D149" s="73"/>
      <c r="E149" s="75"/>
      <c r="F149" s="76"/>
      <c r="G149" s="37"/>
      <c r="H149" s="37"/>
    </row>
    <row r="150" spans="1:8" x14ac:dyDescent="0.25">
      <c r="E150" s="78"/>
      <c r="F150" s="37"/>
    </row>
    <row r="151" spans="1:8" x14ac:dyDescent="0.25">
      <c r="C151" s="2"/>
      <c r="E151" s="38"/>
      <c r="F151" s="37"/>
    </row>
    <row r="152" spans="1:8" x14ac:dyDescent="0.25">
      <c r="F152" s="78"/>
    </row>
    <row r="153" spans="1:8" x14ac:dyDescent="0.25">
      <c r="C153" s="2"/>
      <c r="F153" s="78"/>
    </row>
  </sheetData>
  <mergeCells count="3">
    <mergeCell ref="A1:F1"/>
    <mergeCell ref="B144:F144"/>
    <mergeCell ref="B145:F145"/>
  </mergeCells>
  <printOptions horizontalCentered="1"/>
  <pageMargins left="0.35433070866141736" right="0.27559055118110237" top="0.61" bottom="0.59055118110236227" header="0.15748031496062992" footer="0.39370078740157483"/>
  <pageSetup paperSize="9" scale="96" firstPageNumber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Ingresos Orgán. no consolidado</vt:lpstr>
      <vt:lpstr>'Ingresos Orgán. no consolidado'!Área_de_impresión</vt:lpstr>
      <vt:lpstr>'Ingresos Orgán. no consolidado'!Print_Titles</vt:lpstr>
      <vt:lpstr>'Ingresos Orgán. no consolidado'!Títulos_a_imprimir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2019-02-06T13:04:17Z</cp:lastPrinted>
  <dcterms:created xsi:type="dcterms:W3CDTF">2019-02-06T13:00:46Z</dcterms:created>
  <dcterms:modified xsi:type="dcterms:W3CDTF">2019-02-06T13:04:39Z</dcterms:modified>
</cp:coreProperties>
</file>